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总表 " sheetId="1" r:id="rId1"/>
  </sheets>
  <externalReferences>
    <externalReference r:id="rId2"/>
  </externalReferences>
  <definedNames>
    <definedName name="_xlnm._FilterDatabase" localSheetId="0" hidden="1">'总表 '!$A$2:$N$494</definedName>
    <definedName name="_xlnm.Print_Titles" localSheetId="0">'总表 '!$1:$2</definedName>
  </definedNames>
  <calcPr calcId="144525"/>
</workbook>
</file>

<file path=xl/sharedStrings.xml><?xml version="1.0" encoding="utf-8"?>
<sst xmlns="http://schemas.openxmlformats.org/spreadsheetml/2006/main" count="2471" uniqueCount="1144">
  <si>
    <t>海口市秀英区2025年公开招聘教师面试及综合成绩汇总表</t>
  </si>
  <si>
    <t>职位代码</t>
  </si>
  <si>
    <t>姓名</t>
  </si>
  <si>
    <t>准考证号</t>
  </si>
  <si>
    <t>职位名称</t>
  </si>
  <si>
    <t>招考单位</t>
  </si>
  <si>
    <t>笔试成绩</t>
  </si>
  <si>
    <t>笔试成绩*40%</t>
  </si>
  <si>
    <t>面试成绩</t>
  </si>
  <si>
    <t>面试成绩*60%</t>
  </si>
  <si>
    <t>综合成绩</t>
  </si>
  <si>
    <t>排名</t>
  </si>
  <si>
    <t>备注</t>
  </si>
  <si>
    <t>0101</t>
  </si>
  <si>
    <t>张芃</t>
  </si>
  <si>
    <t>202562033725</t>
  </si>
  <si>
    <t>初中地理</t>
  </si>
  <si>
    <t>海口市十四中学</t>
  </si>
  <si>
    <t>王晶晶</t>
  </si>
  <si>
    <t>202562033709</t>
  </si>
  <si>
    <t>刘焕冬</t>
  </si>
  <si>
    <t>202562033810</t>
  </si>
  <si>
    <t>0102</t>
  </si>
  <si>
    <t>周昆</t>
  </si>
  <si>
    <t>202562023818</t>
  </si>
  <si>
    <t>初中语文</t>
  </si>
  <si>
    <t>羊秋霞</t>
  </si>
  <si>
    <t>202562023724</t>
  </si>
  <si>
    <t>符镕麟</t>
  </si>
  <si>
    <t>202562023809</t>
  </si>
  <si>
    <t>0103</t>
  </si>
  <si>
    <t>暴雅馨</t>
  </si>
  <si>
    <t>202562034107</t>
  </si>
  <si>
    <t>初中数学</t>
  </si>
  <si>
    <t>胡倩倩</t>
  </si>
  <si>
    <t>202562034203</t>
  </si>
  <si>
    <t>钟婷</t>
  </si>
  <si>
    <t>202562034129</t>
  </si>
  <si>
    <t>符桂女</t>
  </si>
  <si>
    <t>202562034124</t>
  </si>
  <si>
    <t>梁贤</t>
  </si>
  <si>
    <t>202562034224</t>
  </si>
  <si>
    <t>朱美珍</t>
  </si>
  <si>
    <t>202562034113</t>
  </si>
  <si>
    <t>0104</t>
  </si>
  <si>
    <t>陈漾</t>
  </si>
  <si>
    <t>202562030308</t>
  </si>
  <si>
    <t>初中英语</t>
  </si>
  <si>
    <t>曾起津</t>
  </si>
  <si>
    <t>202562030317</t>
  </si>
  <si>
    <t>麦金果</t>
  </si>
  <si>
    <t>202562030110</t>
  </si>
  <si>
    <t>莫其霞</t>
  </si>
  <si>
    <t>202562030202</t>
  </si>
  <si>
    <t>路璐</t>
  </si>
  <si>
    <t>202562030316</t>
  </si>
  <si>
    <t>刘春琳</t>
  </si>
  <si>
    <t>202562030120</t>
  </si>
  <si>
    <t>0105</t>
  </si>
  <si>
    <t>黄转</t>
  </si>
  <si>
    <t>202562040119</t>
  </si>
  <si>
    <t>初中道德与法治</t>
  </si>
  <si>
    <t>费小丽</t>
  </si>
  <si>
    <t>202562040113</t>
  </si>
  <si>
    <t>王玉云</t>
  </si>
  <si>
    <t>202562040104</t>
  </si>
  <si>
    <t>0201</t>
  </si>
  <si>
    <t>王肖肖</t>
  </si>
  <si>
    <t>202562040219</t>
  </si>
  <si>
    <t>海南师大海口新海学校</t>
  </si>
  <si>
    <t>杜雅丹</t>
  </si>
  <si>
    <t>202562040214</t>
  </si>
  <si>
    <t>符金秀</t>
  </si>
  <si>
    <t>202562040201</t>
  </si>
  <si>
    <t>赵素如</t>
  </si>
  <si>
    <t>202562040306</t>
  </si>
  <si>
    <t>杜小慧</t>
  </si>
  <si>
    <t>202562040221</t>
  </si>
  <si>
    <t>杨梅燕</t>
  </si>
  <si>
    <t>202562040330</t>
  </si>
  <si>
    <t>0202</t>
  </si>
  <si>
    <t>李梓睿</t>
  </si>
  <si>
    <t>202562033503</t>
  </si>
  <si>
    <t>初中历史</t>
  </si>
  <si>
    <t>林芊妤</t>
  </si>
  <si>
    <t>202562033515</t>
  </si>
  <si>
    <t>陈静莹</t>
  </si>
  <si>
    <t>202562033326</t>
  </si>
  <si>
    <t>冯丹丹</t>
  </si>
  <si>
    <t>202562033420</t>
  </si>
  <si>
    <t>陈虹好</t>
  </si>
  <si>
    <t>202562033415</t>
  </si>
  <si>
    <t>陈清</t>
  </si>
  <si>
    <t>202562033619</t>
  </si>
  <si>
    <t>0203</t>
  </si>
  <si>
    <t>吴晶</t>
  </si>
  <si>
    <t>202562033915</t>
  </si>
  <si>
    <t>符酩浩</t>
  </si>
  <si>
    <t>202562034013</t>
  </si>
  <si>
    <t>周敏</t>
  </si>
  <si>
    <t>202562033830</t>
  </si>
  <si>
    <t>何开丰</t>
  </si>
  <si>
    <t>202562033818</t>
  </si>
  <si>
    <t>符小琪</t>
  </si>
  <si>
    <t>202562034004</t>
  </si>
  <si>
    <t>柳小壮</t>
  </si>
  <si>
    <t>202562034008</t>
  </si>
  <si>
    <t>0204</t>
  </si>
  <si>
    <t>伍万莹</t>
  </si>
  <si>
    <t>202562023911</t>
  </si>
  <si>
    <t>羊娇娇</t>
  </si>
  <si>
    <t>202562023908</t>
  </si>
  <si>
    <t>崔紫云</t>
  </si>
  <si>
    <t>202562023903</t>
  </si>
  <si>
    <t>0205</t>
  </si>
  <si>
    <t>韦诗韵</t>
  </si>
  <si>
    <t>202562013907</t>
  </si>
  <si>
    <t>初中物理</t>
  </si>
  <si>
    <t>陈益娇</t>
  </si>
  <si>
    <t>202562017330</t>
  </si>
  <si>
    <t>秦彩玉</t>
  </si>
  <si>
    <t>202562013918</t>
  </si>
  <si>
    <t>0206</t>
  </si>
  <si>
    <t>金国娇</t>
  </si>
  <si>
    <t>202562034316</t>
  </si>
  <si>
    <t>谢锡辉</t>
  </si>
  <si>
    <t>202562034321</t>
  </si>
  <si>
    <t>王洋</t>
  </si>
  <si>
    <t>202562034330</t>
  </si>
  <si>
    <t>王盈盈</t>
  </si>
  <si>
    <t>202562034327</t>
  </si>
  <si>
    <t>王婷婷</t>
  </si>
  <si>
    <t>202562034315</t>
  </si>
  <si>
    <t>赵红宝</t>
  </si>
  <si>
    <t>202562034403</t>
  </si>
  <si>
    <t>0207</t>
  </si>
  <si>
    <t>王诗玲</t>
  </si>
  <si>
    <t>202562030506</t>
  </si>
  <si>
    <t>黎晓晴</t>
  </si>
  <si>
    <t>202562030423</t>
  </si>
  <si>
    <t>高歌</t>
  </si>
  <si>
    <t>202562030425</t>
  </si>
  <si>
    <t>0208</t>
  </si>
  <si>
    <t>张龙坪</t>
  </si>
  <si>
    <t>202562031530</t>
  </si>
  <si>
    <t>小学英语</t>
  </si>
  <si>
    <t>陈昭颖</t>
  </si>
  <si>
    <t>202562031401</t>
  </si>
  <si>
    <t>陈运洁</t>
  </si>
  <si>
    <t>202562031423</t>
  </si>
  <si>
    <t>李玲</t>
  </si>
  <si>
    <t>202562031503</t>
  </si>
  <si>
    <t>王欣贝</t>
  </si>
  <si>
    <t>202562031510</t>
  </si>
  <si>
    <t>李英璐</t>
  </si>
  <si>
    <t>202562031411</t>
  </si>
  <si>
    <t>戴雯静</t>
  </si>
  <si>
    <t>202562031623</t>
  </si>
  <si>
    <t>唐善鹏</t>
  </si>
  <si>
    <t>202562031617</t>
  </si>
  <si>
    <t>龙九菀</t>
  </si>
  <si>
    <t>202562031616</t>
  </si>
  <si>
    <t>0209</t>
  </si>
  <si>
    <t>曾秋丽</t>
  </si>
  <si>
    <t>202562014002</t>
  </si>
  <si>
    <t>小学语文</t>
  </si>
  <si>
    <t>龙灵敏</t>
  </si>
  <si>
    <t>202562014001</t>
  </si>
  <si>
    <t>0210</t>
  </si>
  <si>
    <t>陈丽娜</t>
  </si>
  <si>
    <t>202562010101</t>
  </si>
  <si>
    <t>小学数学</t>
  </si>
  <si>
    <t>孟越</t>
  </si>
  <si>
    <t>202562010112</t>
  </si>
  <si>
    <t>王小翠</t>
  </si>
  <si>
    <t>202562010111</t>
  </si>
  <si>
    <t>0211</t>
  </si>
  <si>
    <t>石丽娜</t>
  </si>
  <si>
    <t>202562025116</t>
  </si>
  <si>
    <t>小学音乐</t>
  </si>
  <si>
    <t>廖昕祺</t>
  </si>
  <si>
    <t>202562025108</t>
  </si>
  <si>
    <t>张茜</t>
  </si>
  <si>
    <t>202562025110</t>
  </si>
  <si>
    <t>0212</t>
  </si>
  <si>
    <t>高姗姗</t>
  </si>
  <si>
    <t>202562041713</t>
  </si>
  <si>
    <t>小学美术</t>
  </si>
  <si>
    <t>朱倩薇</t>
  </si>
  <si>
    <t>202562041706</t>
  </si>
  <si>
    <t>陈顺芬</t>
  </si>
  <si>
    <t>202562041702</t>
  </si>
  <si>
    <t>0213</t>
  </si>
  <si>
    <t>黄森</t>
  </si>
  <si>
    <t>202562016407</t>
  </si>
  <si>
    <t>小学体育</t>
  </si>
  <si>
    <t>辜民富</t>
  </si>
  <si>
    <t>202562016413</t>
  </si>
  <si>
    <t>方晶</t>
  </si>
  <si>
    <t>202562016417</t>
  </si>
  <si>
    <t>0301</t>
  </si>
  <si>
    <t>黄意</t>
  </si>
  <si>
    <t>202562023913</t>
  </si>
  <si>
    <t>海口市秀英区康安学校</t>
  </si>
  <si>
    <t>柯行苗</t>
  </si>
  <si>
    <t>202562023912</t>
  </si>
  <si>
    <t>0303</t>
  </si>
  <si>
    <t>黄晶</t>
  </si>
  <si>
    <t>202562040425</t>
  </si>
  <si>
    <t>赵春花</t>
  </si>
  <si>
    <t>202562040503</t>
  </si>
  <si>
    <t>陈茵茵</t>
  </si>
  <si>
    <t>202562040428</t>
  </si>
  <si>
    <t>0304</t>
  </si>
  <si>
    <t>陈茜</t>
  </si>
  <si>
    <t>202562014307</t>
  </si>
  <si>
    <t>房佳欣</t>
  </si>
  <si>
    <t>202562014111</t>
  </si>
  <si>
    <t>莫玲玲</t>
  </si>
  <si>
    <t>202562014029</t>
  </si>
  <si>
    <t>邝小艳</t>
  </si>
  <si>
    <t>202562014215</t>
  </si>
  <si>
    <t>王琛</t>
  </si>
  <si>
    <t>202562014112</t>
  </si>
  <si>
    <t>齐星星</t>
  </si>
  <si>
    <t>202562014123</t>
  </si>
  <si>
    <t>陈娇艳</t>
  </si>
  <si>
    <t>202562014105</t>
  </si>
  <si>
    <t>甘璐娜</t>
  </si>
  <si>
    <t>202562014219</t>
  </si>
  <si>
    <t>董筱雯</t>
  </si>
  <si>
    <t>202562014128</t>
  </si>
  <si>
    <t>朱绵绵</t>
  </si>
  <si>
    <t>202562014107</t>
  </si>
  <si>
    <t>王小情</t>
  </si>
  <si>
    <t>202562014221</t>
  </si>
  <si>
    <t>符秋燕</t>
  </si>
  <si>
    <t>202562014220</t>
  </si>
  <si>
    <t>刘亚</t>
  </si>
  <si>
    <t>202562014228</t>
  </si>
  <si>
    <t>陈元瑛</t>
  </si>
  <si>
    <t>202562014117</t>
  </si>
  <si>
    <t>冯思睿</t>
  </si>
  <si>
    <t>202562014110</t>
  </si>
  <si>
    <t>王曦</t>
  </si>
  <si>
    <t>202562014310</t>
  </si>
  <si>
    <t>劳秀爰</t>
  </si>
  <si>
    <t>202562014306</t>
  </si>
  <si>
    <t>李皇花</t>
  </si>
  <si>
    <t>202562014116</t>
  </si>
  <si>
    <t>邓秋霞</t>
  </si>
  <si>
    <t>202562014211</t>
  </si>
  <si>
    <t>侯姚瑶</t>
  </si>
  <si>
    <t>202562014101</t>
  </si>
  <si>
    <t>谭秀婷</t>
  </si>
  <si>
    <t>202562014120</t>
  </si>
  <si>
    <t>0305</t>
  </si>
  <si>
    <t>刘红</t>
  </si>
  <si>
    <t>202562010326</t>
  </si>
  <si>
    <t>邢淑娟</t>
  </si>
  <si>
    <t>202562010402</t>
  </si>
  <si>
    <t>李婉玉</t>
  </si>
  <si>
    <t>202562010116</t>
  </si>
  <si>
    <t>陈姝聪</t>
  </si>
  <si>
    <t>202562010228</t>
  </si>
  <si>
    <t>刘仙玉</t>
  </si>
  <si>
    <t>202562010506</t>
  </si>
  <si>
    <t>吴茹</t>
  </si>
  <si>
    <t>202562010404</t>
  </si>
  <si>
    <t>何汶颖</t>
  </si>
  <si>
    <t>202562010408</t>
  </si>
  <si>
    <t>陈慧虹</t>
  </si>
  <si>
    <t>202562010120</t>
  </si>
  <si>
    <t>伯佳怡</t>
  </si>
  <si>
    <t>202562010401</t>
  </si>
  <si>
    <t>曾旭康</t>
  </si>
  <si>
    <t>202562010501</t>
  </si>
  <si>
    <t>林雅静</t>
  </si>
  <si>
    <t>202562010205</t>
  </si>
  <si>
    <t>王尾英</t>
  </si>
  <si>
    <t>202562010214</t>
  </si>
  <si>
    <t>陈永欣</t>
  </si>
  <si>
    <t>202562010409</t>
  </si>
  <si>
    <t>李缘</t>
  </si>
  <si>
    <t>202562010310</t>
  </si>
  <si>
    <t>王雪琴</t>
  </si>
  <si>
    <t>202562010423</t>
  </si>
  <si>
    <t>王月玲</t>
  </si>
  <si>
    <t>202562010319</t>
  </si>
  <si>
    <t>邓运欢</t>
  </si>
  <si>
    <t>202562010213</t>
  </si>
  <si>
    <t>郭仁玉</t>
  </si>
  <si>
    <t>202562010210</t>
  </si>
  <si>
    <t>0306</t>
  </si>
  <si>
    <t>符启燕</t>
  </si>
  <si>
    <t>202562031801</t>
  </si>
  <si>
    <t>韦绕选</t>
  </si>
  <si>
    <t>202562031821</t>
  </si>
  <si>
    <t>吴淑果</t>
  </si>
  <si>
    <t>202562031721</t>
  </si>
  <si>
    <t>唐祥姨</t>
  </si>
  <si>
    <t>202562031809</t>
  </si>
  <si>
    <t>陈益竹</t>
  </si>
  <si>
    <t>202562031817</t>
  </si>
  <si>
    <t>陈吉玲</t>
  </si>
  <si>
    <t>202562031727</t>
  </si>
  <si>
    <t>0401</t>
  </si>
  <si>
    <t>陈燕雨</t>
  </si>
  <si>
    <t>202562014501</t>
  </si>
  <si>
    <t>海口市第二十七小学</t>
  </si>
  <si>
    <t>方玲</t>
  </si>
  <si>
    <t>202562014714</t>
  </si>
  <si>
    <t>李亚冰</t>
  </si>
  <si>
    <t>202562015024</t>
  </si>
  <si>
    <t>陈秀芬</t>
  </si>
  <si>
    <t>202562014523</t>
  </si>
  <si>
    <t>刘依琳</t>
  </si>
  <si>
    <t>202562015314</t>
  </si>
  <si>
    <t>陈洵贞</t>
  </si>
  <si>
    <t>202562014904</t>
  </si>
  <si>
    <t>黄诗语</t>
  </si>
  <si>
    <t>202562014608</t>
  </si>
  <si>
    <t>谭万银</t>
  </si>
  <si>
    <t>202562014929</t>
  </si>
  <si>
    <t>陈柳妃</t>
  </si>
  <si>
    <t>202562015110</t>
  </si>
  <si>
    <t>吴瑜</t>
  </si>
  <si>
    <t>202562014918</t>
  </si>
  <si>
    <t>韩逸蕊</t>
  </si>
  <si>
    <t>202562015202</t>
  </si>
  <si>
    <t>方军萍</t>
  </si>
  <si>
    <t>202562015415</t>
  </si>
  <si>
    <t>李晓玉</t>
  </si>
  <si>
    <t>202562014928</t>
  </si>
  <si>
    <t>卢佳欣</t>
  </si>
  <si>
    <t>202562014317</t>
  </si>
  <si>
    <t>邢增姑</t>
  </si>
  <si>
    <t>202562014925</t>
  </si>
  <si>
    <t>胡玉筱</t>
  </si>
  <si>
    <t>202562014420</t>
  </si>
  <si>
    <t>吴金萍</t>
  </si>
  <si>
    <t>202562015009</t>
  </si>
  <si>
    <t>黄铃倖</t>
  </si>
  <si>
    <t>202562014824</t>
  </si>
  <si>
    <t>林洁</t>
  </si>
  <si>
    <t>202562014626</t>
  </si>
  <si>
    <t>王中慧</t>
  </si>
  <si>
    <t>202562014507</t>
  </si>
  <si>
    <t>朱乔滟</t>
  </si>
  <si>
    <t>202562014806</t>
  </si>
  <si>
    <t>林晓雯</t>
  </si>
  <si>
    <t>202562014603</t>
  </si>
  <si>
    <t>张媛</t>
  </si>
  <si>
    <t>202562014828</t>
  </si>
  <si>
    <t>0402</t>
  </si>
  <si>
    <t>方婷婷</t>
  </si>
  <si>
    <t>202562026309</t>
  </si>
  <si>
    <t>小学科学</t>
  </si>
  <si>
    <t>杨琪</t>
  </si>
  <si>
    <t>202562026305</t>
  </si>
  <si>
    <t>罗晓亚</t>
  </si>
  <si>
    <t>202562026317</t>
  </si>
  <si>
    <t>罗张芬</t>
  </si>
  <si>
    <t>202562026306</t>
  </si>
  <si>
    <t>王叶琼</t>
  </si>
  <si>
    <t>202562026312</t>
  </si>
  <si>
    <t>莫冬兰</t>
  </si>
  <si>
    <t>202562026314</t>
  </si>
  <si>
    <t>0403</t>
  </si>
  <si>
    <t>伍田</t>
  </si>
  <si>
    <t>202562010606</t>
  </si>
  <si>
    <t>谢云姣</t>
  </si>
  <si>
    <t>202562010702</t>
  </si>
  <si>
    <t>杨双玲</t>
  </si>
  <si>
    <t>202562010614</t>
  </si>
  <si>
    <t>冯贝贝</t>
  </si>
  <si>
    <t>202562010618</t>
  </si>
  <si>
    <t>李紫微</t>
  </si>
  <si>
    <t>202562010518</t>
  </si>
  <si>
    <t>云茵茵</t>
  </si>
  <si>
    <t>202562010603</t>
  </si>
  <si>
    <t>陈雨晴</t>
  </si>
  <si>
    <t>202562010701</t>
  </si>
  <si>
    <t>羊金香</t>
  </si>
  <si>
    <t>202562010517</t>
  </si>
  <si>
    <t>代业平</t>
  </si>
  <si>
    <t>202562010611</t>
  </si>
  <si>
    <t>0404</t>
  </si>
  <si>
    <t>黄巧</t>
  </si>
  <si>
    <t>202562016518</t>
  </si>
  <si>
    <t>李思作</t>
  </si>
  <si>
    <t>202562016504</t>
  </si>
  <si>
    <t>陈玉华</t>
  </si>
  <si>
    <t>202562016430</t>
  </si>
  <si>
    <t>0405</t>
  </si>
  <si>
    <t>罗梓萌</t>
  </si>
  <si>
    <t>202562041914</t>
  </si>
  <si>
    <t>徐秀</t>
  </si>
  <si>
    <t>202562041826</t>
  </si>
  <si>
    <t>李羿成</t>
  </si>
  <si>
    <t>202562041813</t>
  </si>
  <si>
    <t>0406</t>
  </si>
  <si>
    <t>钟丽怡</t>
  </si>
  <si>
    <t>202562025221</t>
  </si>
  <si>
    <t>王天月</t>
  </si>
  <si>
    <t>202562025130</t>
  </si>
  <si>
    <t>吕依华</t>
  </si>
  <si>
    <t>202562025129</t>
  </si>
  <si>
    <t>0407</t>
  </si>
  <si>
    <t>林欣欣</t>
  </si>
  <si>
    <t>202562041603</t>
  </si>
  <si>
    <t>小学道德与法治</t>
  </si>
  <si>
    <t>金娜</t>
  </si>
  <si>
    <t>202562041617</t>
  </si>
  <si>
    <t>王誉蓉</t>
  </si>
  <si>
    <t>202562041616</t>
  </si>
  <si>
    <t>0501</t>
  </si>
  <si>
    <t>王海兰</t>
  </si>
  <si>
    <t>202562015625</t>
  </si>
  <si>
    <t>海口市第三十三小学</t>
  </si>
  <si>
    <t>许月饶</t>
  </si>
  <si>
    <t>202562015626</t>
  </si>
  <si>
    <t>陈足莲</t>
  </si>
  <si>
    <t>202562015623</t>
  </si>
  <si>
    <t>符莉春</t>
  </si>
  <si>
    <t>202562015702</t>
  </si>
  <si>
    <t>刘子凤</t>
  </si>
  <si>
    <t>202562015706</t>
  </si>
  <si>
    <t>林雅娜</t>
  </si>
  <si>
    <t>202562015707</t>
  </si>
  <si>
    <t>黄玉微</t>
  </si>
  <si>
    <t>202562015618</t>
  </si>
  <si>
    <t>陈嘉诺</t>
  </si>
  <si>
    <t>202562015612</t>
  </si>
  <si>
    <t>何阿暖</t>
  </si>
  <si>
    <t>202562015621</t>
  </si>
  <si>
    <t>0502</t>
  </si>
  <si>
    <t>周木兰</t>
  </si>
  <si>
    <t>202562010705</t>
  </si>
  <si>
    <t>罗小星</t>
  </si>
  <si>
    <t>202562010706</t>
  </si>
  <si>
    <t>叶大喜</t>
  </si>
  <si>
    <t>202562010704</t>
  </si>
  <si>
    <t>0503</t>
  </si>
  <si>
    <t>莫伟善</t>
  </si>
  <si>
    <t>202562016605</t>
  </si>
  <si>
    <t>李雄涛</t>
  </si>
  <si>
    <t>202562016602</t>
  </si>
  <si>
    <t>黎学贤</t>
  </si>
  <si>
    <t>202562016607</t>
  </si>
  <si>
    <t>0504</t>
  </si>
  <si>
    <t>陈欢</t>
  </si>
  <si>
    <t>202562042006</t>
  </si>
  <si>
    <t>王仙仙</t>
  </si>
  <si>
    <t>202562042002</t>
  </si>
  <si>
    <t>陈润之</t>
  </si>
  <si>
    <t>202562042015</t>
  </si>
  <si>
    <t>0505</t>
  </si>
  <si>
    <t>侯中瑜</t>
  </si>
  <si>
    <t>202562026326</t>
  </si>
  <si>
    <t>陈铭丽</t>
  </si>
  <si>
    <t>202562026323</t>
  </si>
  <si>
    <t>邓诗倩</t>
  </si>
  <si>
    <t>202562026325</t>
  </si>
  <si>
    <t>0506</t>
  </si>
  <si>
    <t>曾慧攀</t>
  </si>
  <si>
    <t>202562040515</t>
  </si>
  <si>
    <t>小学信息技术</t>
  </si>
  <si>
    <t>张娇燕</t>
  </si>
  <si>
    <t>202562040511</t>
  </si>
  <si>
    <t>曾显花</t>
  </si>
  <si>
    <t>202562040603</t>
  </si>
  <si>
    <t>0601</t>
  </si>
  <si>
    <t>陈敏珠</t>
  </si>
  <si>
    <t>202562010715</t>
  </si>
  <si>
    <t>海南职工秀英子弟学校</t>
  </si>
  <si>
    <t>陈文慧</t>
  </si>
  <si>
    <t>202562010729</t>
  </si>
  <si>
    <t>曾文</t>
  </si>
  <si>
    <t>202562010807</t>
  </si>
  <si>
    <t>王英桂</t>
  </si>
  <si>
    <t>202562010719</t>
  </si>
  <si>
    <t>陈妹</t>
  </si>
  <si>
    <t>202562010726</t>
  </si>
  <si>
    <t>曾敏善</t>
  </si>
  <si>
    <t>202562010721</t>
  </si>
  <si>
    <t>苏莹</t>
  </si>
  <si>
    <t>202562010710</t>
  </si>
  <si>
    <t>王乙燕</t>
  </si>
  <si>
    <t>202562010725</t>
  </si>
  <si>
    <t>陈惠完</t>
  </si>
  <si>
    <t>202562010712</t>
  </si>
  <si>
    <t>0602</t>
  </si>
  <si>
    <t>许晓华</t>
  </si>
  <si>
    <t>202562031912</t>
  </si>
  <si>
    <t>吴柳芳</t>
  </si>
  <si>
    <t>202562031908</t>
  </si>
  <si>
    <t>符娴慧</t>
  </si>
  <si>
    <t>202562031830</t>
  </si>
  <si>
    <t>0603</t>
  </si>
  <si>
    <t>苏展</t>
  </si>
  <si>
    <t>202562016624</t>
  </si>
  <si>
    <t>张元信</t>
  </si>
  <si>
    <t>202562016616</t>
  </si>
  <si>
    <t>陈宗辉</t>
  </si>
  <si>
    <t>202562016622</t>
  </si>
  <si>
    <t>0604</t>
  </si>
  <si>
    <t>邱丽芳</t>
  </si>
  <si>
    <t>202562026330</t>
  </si>
  <si>
    <t>张秋丹</t>
  </si>
  <si>
    <t>202562026328</t>
  </si>
  <si>
    <t>0701</t>
  </si>
  <si>
    <t>卢方宇</t>
  </si>
  <si>
    <t>202562015922</t>
  </si>
  <si>
    <t>海口市秀英区长滨小学</t>
  </si>
  <si>
    <t>符雨洁</t>
  </si>
  <si>
    <t>202562015717</t>
  </si>
  <si>
    <t>马滢</t>
  </si>
  <si>
    <t>202562015805</t>
  </si>
  <si>
    <t>陈知宜</t>
  </si>
  <si>
    <t>202562015726</t>
  </si>
  <si>
    <t>许罗丹</t>
  </si>
  <si>
    <t>202562015821</t>
  </si>
  <si>
    <t>林丽莎</t>
  </si>
  <si>
    <t>202562015905</t>
  </si>
  <si>
    <t>王欣惠</t>
  </si>
  <si>
    <t>202562015712</t>
  </si>
  <si>
    <t>孟云馨</t>
  </si>
  <si>
    <t>202562015715</t>
  </si>
  <si>
    <t>黄思阳</t>
  </si>
  <si>
    <t>202562015716</t>
  </si>
  <si>
    <t>徐凡舒</t>
  </si>
  <si>
    <t>202562015722</t>
  </si>
  <si>
    <t>潘振铃</t>
  </si>
  <si>
    <t>202562015915</t>
  </si>
  <si>
    <t>谢小姑</t>
  </si>
  <si>
    <t>202562015920</t>
  </si>
  <si>
    <t>吴姗</t>
  </si>
  <si>
    <t>202562015829</t>
  </si>
  <si>
    <t>李慧衍</t>
  </si>
  <si>
    <t>202562015723</t>
  </si>
  <si>
    <t>金延洁</t>
  </si>
  <si>
    <t>202562015819</t>
  </si>
  <si>
    <t>0702</t>
  </si>
  <si>
    <t>周楚凡</t>
  </si>
  <si>
    <t>202562010906</t>
  </si>
  <si>
    <t>周妍</t>
  </si>
  <si>
    <t>202562010909</t>
  </si>
  <si>
    <t>何雄玲</t>
  </si>
  <si>
    <t>202562010925</t>
  </si>
  <si>
    <t>邓珊羽</t>
  </si>
  <si>
    <t>202562010921</t>
  </si>
  <si>
    <t>欧玉雪</t>
  </si>
  <si>
    <t>202562010824</t>
  </si>
  <si>
    <t>李妲妲</t>
  </si>
  <si>
    <t>202562010828</t>
  </si>
  <si>
    <t>高东慧</t>
  </si>
  <si>
    <t>202562010829</t>
  </si>
  <si>
    <t>王凡</t>
  </si>
  <si>
    <t>202562010819</t>
  </si>
  <si>
    <t>符敏</t>
  </si>
  <si>
    <t>202562010913</t>
  </si>
  <si>
    <t>0703</t>
  </si>
  <si>
    <t>王小月</t>
  </si>
  <si>
    <t>202562032217</t>
  </si>
  <si>
    <t>赵姜虹</t>
  </si>
  <si>
    <t>202562032210</t>
  </si>
  <si>
    <t>邱慧芸</t>
  </si>
  <si>
    <t>202562032109</t>
  </si>
  <si>
    <t>吴奇英</t>
  </si>
  <si>
    <t>202562032011</t>
  </si>
  <si>
    <t>温芳妹</t>
  </si>
  <si>
    <t>202562032409</t>
  </si>
  <si>
    <t>杨迪淇</t>
  </si>
  <si>
    <t>202562032129</t>
  </si>
  <si>
    <t>于诗琦</t>
  </si>
  <si>
    <t>202562032416</t>
  </si>
  <si>
    <t>关培锦</t>
  </si>
  <si>
    <t>202562032305</t>
  </si>
  <si>
    <t>李娇梅</t>
  </si>
  <si>
    <t>202562032302</t>
  </si>
  <si>
    <t>0704</t>
  </si>
  <si>
    <t>李娜</t>
  </si>
  <si>
    <t>202562026412</t>
  </si>
  <si>
    <t>唐菁菁</t>
  </si>
  <si>
    <t>202562026407</t>
  </si>
  <si>
    <t>劳琬淯</t>
  </si>
  <si>
    <t>202562026418</t>
  </si>
  <si>
    <t>裴王艳</t>
  </si>
  <si>
    <t>202562026408</t>
  </si>
  <si>
    <t>孙树勤</t>
  </si>
  <si>
    <t>202562026403</t>
  </si>
  <si>
    <t>范琨</t>
  </si>
  <si>
    <t>202562026406</t>
  </si>
  <si>
    <t>0801</t>
  </si>
  <si>
    <t>郑柳妃</t>
  </si>
  <si>
    <t>202562026421</t>
  </si>
  <si>
    <t>海口市丘浚学校</t>
  </si>
  <si>
    <t>0802</t>
  </si>
  <si>
    <t>林星湖</t>
  </si>
  <si>
    <t>202562016726</t>
  </si>
  <si>
    <t>吴受恩</t>
  </si>
  <si>
    <t>202562016727</t>
  </si>
  <si>
    <t>王哲</t>
  </si>
  <si>
    <t>202562016714</t>
  </si>
  <si>
    <t>0803</t>
  </si>
  <si>
    <t>文彪彪</t>
  </si>
  <si>
    <t>202562025407</t>
  </si>
  <si>
    <t>裴家其</t>
  </si>
  <si>
    <t>202562025401</t>
  </si>
  <si>
    <t>李佳星</t>
  </si>
  <si>
    <t>202562025317</t>
  </si>
  <si>
    <t>0804</t>
  </si>
  <si>
    <t>王宝银</t>
  </si>
  <si>
    <t>202562015930</t>
  </si>
  <si>
    <t>方琴岚</t>
  </si>
  <si>
    <t>202562016001</t>
  </si>
  <si>
    <t>陈梦</t>
  </si>
  <si>
    <t>202562016013</t>
  </si>
  <si>
    <t>雷家善</t>
  </si>
  <si>
    <t>202562015926</t>
  </si>
  <si>
    <t>李思仪</t>
  </si>
  <si>
    <t>202562016016</t>
  </si>
  <si>
    <t>李雅洁</t>
  </si>
  <si>
    <t>202562016006</t>
  </si>
  <si>
    <t>0805</t>
  </si>
  <si>
    <t>钱海琼</t>
  </si>
  <si>
    <t>202562011017</t>
  </si>
  <si>
    <t>吴海芳</t>
  </si>
  <si>
    <t>202562011029</t>
  </si>
  <si>
    <t>黄锦华</t>
  </si>
  <si>
    <t>202562011019</t>
  </si>
  <si>
    <t>李妍</t>
  </si>
  <si>
    <t>202562011004</t>
  </si>
  <si>
    <t>洪雨</t>
  </si>
  <si>
    <t>202562011002</t>
  </si>
  <si>
    <t>祁子灿</t>
  </si>
  <si>
    <t>202562011102</t>
  </si>
  <si>
    <t>蔡雯锐</t>
  </si>
  <si>
    <t>202562011012</t>
  </si>
  <si>
    <t>黄海利</t>
  </si>
  <si>
    <t>202562011025</t>
  </si>
  <si>
    <t>杨悦</t>
  </si>
  <si>
    <t>202562011101</t>
  </si>
  <si>
    <t>0901</t>
  </si>
  <si>
    <t>莫娜</t>
  </si>
  <si>
    <t>202562016124</t>
  </si>
  <si>
    <t>海口市秀英区海秀中心小学</t>
  </si>
  <si>
    <t>陈蓉</t>
  </si>
  <si>
    <t>202562016021</t>
  </si>
  <si>
    <t>陈丽花</t>
  </si>
  <si>
    <t>202562016129</t>
  </si>
  <si>
    <t>吴银柳</t>
  </si>
  <si>
    <t>202562016026</t>
  </si>
  <si>
    <t>魏菁秀</t>
  </si>
  <si>
    <t>202562016105</t>
  </si>
  <si>
    <t>孙玉娟</t>
  </si>
  <si>
    <t>202562016023</t>
  </si>
  <si>
    <t>徐婷婷</t>
  </si>
  <si>
    <t>202562016113</t>
  </si>
  <si>
    <t>容鸿珊</t>
  </si>
  <si>
    <t>202562016102</t>
  </si>
  <si>
    <t>吉才燕</t>
  </si>
  <si>
    <t>202562016029</t>
  </si>
  <si>
    <t>0902</t>
  </si>
  <si>
    <t>李文琦</t>
  </si>
  <si>
    <t>202562011121</t>
  </si>
  <si>
    <t>郑义烨</t>
  </si>
  <si>
    <t>202562011204</t>
  </si>
  <si>
    <t>刘小芳</t>
  </si>
  <si>
    <t>202562011217</t>
  </si>
  <si>
    <t>王琼丁</t>
  </si>
  <si>
    <t>202562011208</t>
  </si>
  <si>
    <t>翁小青</t>
  </si>
  <si>
    <t>202562011212</t>
  </si>
  <si>
    <t>陈漫柳</t>
  </si>
  <si>
    <t>202562011222</t>
  </si>
  <si>
    <t>张佳</t>
  </si>
  <si>
    <t>202562011216</t>
  </si>
  <si>
    <t>卢志欢</t>
  </si>
  <si>
    <t>202562011123</t>
  </si>
  <si>
    <t>谢焮焮</t>
  </si>
  <si>
    <t>202562011125</t>
  </si>
  <si>
    <t>0903</t>
  </si>
  <si>
    <t>陈明萱</t>
  </si>
  <si>
    <t>202562026425</t>
  </si>
  <si>
    <t>0904</t>
  </si>
  <si>
    <t>吴慧敏</t>
  </si>
  <si>
    <t>202562016801</t>
  </si>
  <si>
    <t>刘德利</t>
  </si>
  <si>
    <t>202562016817</t>
  </si>
  <si>
    <t>王政森</t>
  </si>
  <si>
    <t>202562016804</t>
  </si>
  <si>
    <t>0905</t>
  </si>
  <si>
    <t>王祎</t>
  </si>
  <si>
    <t>202562025501</t>
  </si>
  <si>
    <t>田进霞</t>
  </si>
  <si>
    <t>202562025411</t>
  </si>
  <si>
    <t>钟琪琪</t>
  </si>
  <si>
    <t>202562025409</t>
  </si>
  <si>
    <t>1001</t>
  </si>
  <si>
    <t>赵亮</t>
  </si>
  <si>
    <t>202562011308</t>
  </si>
  <si>
    <t>海口市秀华小学</t>
  </si>
  <si>
    <t>李振飞</t>
  </si>
  <si>
    <t>202562011304</t>
  </si>
  <si>
    <t>1002</t>
  </si>
  <si>
    <t>李国柳</t>
  </si>
  <si>
    <t>202562026429</t>
  </si>
  <si>
    <t>1101</t>
  </si>
  <si>
    <t>黄萍</t>
  </si>
  <si>
    <t>202562032502</t>
  </si>
  <si>
    <t>海口市永庄小学</t>
  </si>
  <si>
    <t>符彩莲</t>
  </si>
  <si>
    <t>202562032422</t>
  </si>
  <si>
    <t>周亿慧</t>
  </si>
  <si>
    <t>202562032511</t>
  </si>
  <si>
    <t>1201</t>
  </si>
  <si>
    <t>曾露</t>
  </si>
  <si>
    <t>202562034606</t>
  </si>
  <si>
    <t>初中生物</t>
  </si>
  <si>
    <t>海口市丰南中学</t>
  </si>
  <si>
    <t>林诗国</t>
  </si>
  <si>
    <t>202562034619</t>
  </si>
  <si>
    <t>文佳怡</t>
  </si>
  <si>
    <t>202562034630</t>
  </si>
  <si>
    <t>1202</t>
  </si>
  <si>
    <t>黄海霞</t>
  </si>
  <si>
    <t>202562034017</t>
  </si>
  <si>
    <t>林明锐</t>
  </si>
  <si>
    <t>202562034018</t>
  </si>
  <si>
    <t>符昌君</t>
  </si>
  <si>
    <t>202562034024</t>
  </si>
  <si>
    <t>1203</t>
  </si>
  <si>
    <t>陈焕南</t>
  </si>
  <si>
    <t>202562023920</t>
  </si>
  <si>
    <t>王雨华</t>
  </si>
  <si>
    <t>202562023916</t>
  </si>
  <si>
    <t>黄慈峰</t>
  </si>
  <si>
    <t>202562023919</t>
  </si>
  <si>
    <t>1301</t>
  </si>
  <si>
    <t>林燕红</t>
  </si>
  <si>
    <t>202562016205</t>
  </si>
  <si>
    <t>海口市秀英区西秀中心小学</t>
  </si>
  <si>
    <t xml:space="preserve"> </t>
  </si>
  <si>
    <t>王秋银</t>
  </si>
  <si>
    <t>202562016201</t>
  </si>
  <si>
    <t>唐莹铮</t>
  </si>
  <si>
    <t>202562016210</t>
  </si>
  <si>
    <t>黄怡</t>
  </si>
  <si>
    <t>202562016211</t>
  </si>
  <si>
    <t>李茂运</t>
  </si>
  <si>
    <t>202562016202</t>
  </si>
  <si>
    <t>苏娜</t>
  </si>
  <si>
    <t>202562016215</t>
  </si>
  <si>
    <t>1302</t>
  </si>
  <si>
    <t>刘颜萱</t>
  </si>
  <si>
    <t>202562011316</t>
  </si>
  <si>
    <t>符天武</t>
  </si>
  <si>
    <t>202562011319</t>
  </si>
  <si>
    <t>麦晓苑</t>
  </si>
  <si>
    <t>202562011314</t>
  </si>
  <si>
    <t>杨桂彩</t>
  </si>
  <si>
    <t>202562011313</t>
  </si>
  <si>
    <t>倪芳丽</t>
  </si>
  <si>
    <t>202562011312</t>
  </si>
  <si>
    <t>卢瑞美</t>
  </si>
  <si>
    <t>202562011310</t>
  </si>
  <si>
    <t>1303</t>
  </si>
  <si>
    <t>冯佳妙</t>
  </si>
  <si>
    <t>202562040805</t>
  </si>
  <si>
    <t>冯翠香</t>
  </si>
  <si>
    <t>202562040726</t>
  </si>
  <si>
    <t>曾恋</t>
  </si>
  <si>
    <t>202562040819</t>
  </si>
  <si>
    <t>1401</t>
  </si>
  <si>
    <t>胡正婷</t>
  </si>
  <si>
    <t>202562016304</t>
  </si>
  <si>
    <t>海口市长流中心小学</t>
  </si>
  <si>
    <t>王月明</t>
  </si>
  <si>
    <t>202562016223</t>
  </si>
  <si>
    <t>吴彦翠</t>
  </si>
  <si>
    <t>202562016226</t>
  </si>
  <si>
    <t>杨沁</t>
  </si>
  <si>
    <t>202562016308</t>
  </si>
  <si>
    <t>符小娟</t>
  </si>
  <si>
    <t>202562016218</t>
  </si>
  <si>
    <t>王秀娜</t>
  </si>
  <si>
    <t>202562016230</t>
  </si>
  <si>
    <t>1402</t>
  </si>
  <si>
    <t>王莹莹</t>
  </si>
  <si>
    <t>202562011329</t>
  </si>
  <si>
    <t>洪琳婷</t>
  </si>
  <si>
    <t>202562011323</t>
  </si>
  <si>
    <t>毛晶晶</t>
  </si>
  <si>
    <t>202562011326</t>
  </si>
  <si>
    <t>符志茹</t>
  </si>
  <si>
    <t>202562011330</t>
  </si>
  <si>
    <t>符展爱</t>
  </si>
  <si>
    <t>202562011406</t>
  </si>
  <si>
    <t>1403</t>
  </si>
  <si>
    <t>王雅</t>
  </si>
  <si>
    <t>202562032516</t>
  </si>
  <si>
    <t>秦栏娟</t>
  </si>
  <si>
    <t>202562032514</t>
  </si>
  <si>
    <t>甘小碧</t>
  </si>
  <si>
    <t>202562032527</t>
  </si>
  <si>
    <t>1404</t>
  </si>
  <si>
    <t>钟慧贤</t>
  </si>
  <si>
    <t>202562026504</t>
  </si>
  <si>
    <t>伍卫红</t>
  </si>
  <si>
    <t>202562026503</t>
  </si>
  <si>
    <t>1405</t>
  </si>
  <si>
    <t>蒋刚</t>
  </si>
  <si>
    <t>202562016820</t>
  </si>
  <si>
    <t>王银</t>
  </si>
  <si>
    <t>202562016907</t>
  </si>
  <si>
    <t>张鹏鹏</t>
  </si>
  <si>
    <t>202562016913</t>
  </si>
  <si>
    <t>1601</t>
  </si>
  <si>
    <t>王乙妃</t>
  </si>
  <si>
    <t>202562026507</t>
  </si>
  <si>
    <t>海口市秀英区石山中心小学</t>
  </si>
  <si>
    <t>1701</t>
  </si>
  <si>
    <t>杨菲</t>
  </si>
  <si>
    <t>202562024017</t>
  </si>
  <si>
    <t>海口市永兴中学</t>
  </si>
  <si>
    <t>谢凤妹</t>
  </si>
  <si>
    <t>202562023923</t>
  </si>
  <si>
    <t>符贵娜</t>
  </si>
  <si>
    <t>202562024028</t>
  </si>
  <si>
    <t>张晓楠</t>
  </si>
  <si>
    <t>202562024003</t>
  </si>
  <si>
    <t>符鹤</t>
  </si>
  <si>
    <t>202562024015</t>
  </si>
  <si>
    <t>谢宛倩</t>
  </si>
  <si>
    <t>202562024011</t>
  </si>
  <si>
    <t>1702</t>
  </si>
  <si>
    <t>许丽蓉</t>
  </si>
  <si>
    <t>202562034417</t>
  </si>
  <si>
    <t>夏啸珍</t>
  </si>
  <si>
    <t>202562034413</t>
  </si>
  <si>
    <t>李婷</t>
  </si>
  <si>
    <t>202562034429</t>
  </si>
  <si>
    <t>梁晓倩</t>
  </si>
  <si>
    <t>202562034420</t>
  </si>
  <si>
    <t>宿欣宇</t>
  </si>
  <si>
    <t>202562034418</t>
  </si>
  <si>
    <t>陈姑美</t>
  </si>
  <si>
    <t>202562034415</t>
  </si>
  <si>
    <t>1703</t>
  </si>
  <si>
    <t>姚强</t>
  </si>
  <si>
    <t>202562030522</t>
  </si>
  <si>
    <t>宋轲莉</t>
  </si>
  <si>
    <t>202562030527</t>
  </si>
  <si>
    <t>冯宝婧</t>
  </si>
  <si>
    <t>202562030518</t>
  </si>
  <si>
    <t>1704</t>
  </si>
  <si>
    <t>周晶晶</t>
  </si>
  <si>
    <t>202562034928</t>
  </si>
  <si>
    <t>符秋丹</t>
  </si>
  <si>
    <t>202562034910</t>
  </si>
  <si>
    <t>谭珊妮</t>
  </si>
  <si>
    <t>202562034826</t>
  </si>
  <si>
    <t>1705</t>
  </si>
  <si>
    <t>宋嘉豪</t>
  </si>
  <si>
    <t>202562017012</t>
  </si>
  <si>
    <t>初中体育</t>
  </si>
  <si>
    <t>王宗哲</t>
  </si>
  <si>
    <t>202562017028</t>
  </si>
  <si>
    <t>杨玉莹</t>
  </si>
  <si>
    <t>202562017101</t>
  </si>
  <si>
    <t>1706</t>
  </si>
  <si>
    <t>宋克矜</t>
  </si>
  <si>
    <t>202562025513</t>
  </si>
  <si>
    <t>初中音乐</t>
  </si>
  <si>
    <t>邓玺</t>
  </si>
  <si>
    <t>202562025507</t>
  </si>
  <si>
    <t>符慧琳</t>
  </si>
  <si>
    <t>202562025524</t>
  </si>
  <si>
    <t>1801</t>
  </si>
  <si>
    <t>周和芳</t>
  </si>
  <si>
    <t>202562024116</t>
  </si>
  <si>
    <t>海口市石山中学</t>
  </si>
  <si>
    <t>李小芳</t>
  </si>
  <si>
    <t>202562024117</t>
  </si>
  <si>
    <t>陈晓冰</t>
  </si>
  <si>
    <t>202562024102</t>
  </si>
  <si>
    <t>陈嘉梦</t>
  </si>
  <si>
    <t>202562024114</t>
  </si>
  <si>
    <t>蒋玉洁</t>
  </si>
  <si>
    <t>202562024107</t>
  </si>
  <si>
    <t>刘雨莲</t>
  </si>
  <si>
    <t>202562024105</t>
  </si>
  <si>
    <t>1802</t>
  </si>
  <si>
    <t>郭余余</t>
  </si>
  <si>
    <t>202562034504</t>
  </si>
  <si>
    <t>陈亚卉</t>
  </si>
  <si>
    <t>202562034503</t>
  </si>
  <si>
    <t>谢秋良</t>
  </si>
  <si>
    <t>202562034430</t>
  </si>
  <si>
    <t>张汉妹</t>
  </si>
  <si>
    <t>202562034506</t>
  </si>
  <si>
    <t>周辉</t>
  </si>
  <si>
    <t>202562034507</t>
  </si>
  <si>
    <t>林梦玲</t>
  </si>
  <si>
    <t>202562034513</t>
  </si>
  <si>
    <t>1803</t>
  </si>
  <si>
    <t>李雨娜</t>
  </si>
  <si>
    <t>202562030604</t>
  </si>
  <si>
    <t>刘静</t>
  </si>
  <si>
    <t>202562030603</t>
  </si>
  <si>
    <t>卢传芬</t>
  </si>
  <si>
    <t>202562030605</t>
  </si>
  <si>
    <t>1804</t>
  </si>
  <si>
    <t>吴奇苹</t>
  </si>
  <si>
    <t>202562017110</t>
  </si>
  <si>
    <t>李科卓</t>
  </si>
  <si>
    <t>202562017109</t>
  </si>
  <si>
    <t>莫昌华</t>
  </si>
  <si>
    <t>202562017103</t>
  </si>
  <si>
    <t>1901</t>
  </si>
  <si>
    <t>陈巧孟</t>
  </si>
  <si>
    <t>202562017115</t>
  </si>
  <si>
    <t>林喜廷</t>
  </si>
  <si>
    <t>202562017113</t>
  </si>
  <si>
    <t>符祝厚</t>
  </si>
  <si>
    <t>202562017114</t>
  </si>
  <si>
    <t>1902</t>
  </si>
  <si>
    <t>林新国</t>
  </si>
  <si>
    <t>202562017122</t>
  </si>
  <si>
    <t>郑堂基</t>
  </si>
  <si>
    <t>202562017123</t>
  </si>
  <si>
    <t>徐华承</t>
  </si>
  <si>
    <t>202562017126</t>
  </si>
  <si>
    <t>2001</t>
  </si>
  <si>
    <t>张蔚彦</t>
  </si>
  <si>
    <t>202562026227</t>
  </si>
  <si>
    <t>海口市秀英区东山中心小学</t>
  </si>
  <si>
    <t>罗忠晓</t>
  </si>
  <si>
    <t>202562025626</t>
  </si>
  <si>
    <t>陈兴玺</t>
  </si>
  <si>
    <t>202562025704</t>
  </si>
  <si>
    <t>2002</t>
  </si>
  <si>
    <t>王小妮</t>
  </si>
  <si>
    <t>202562041022</t>
  </si>
  <si>
    <t>唐月霞</t>
  </si>
  <si>
    <t>202562040911</t>
  </si>
  <si>
    <t>吴少玲</t>
  </si>
  <si>
    <t>202562041013</t>
  </si>
  <si>
    <t>2003</t>
  </si>
  <si>
    <t>吕金洋</t>
  </si>
  <si>
    <t>202562026510</t>
  </si>
  <si>
    <t>黄海燕</t>
  </si>
  <si>
    <t>202562026526</t>
  </si>
  <si>
    <t>周明泊</t>
  </si>
  <si>
    <t>202562026611</t>
  </si>
  <si>
    <t>2004</t>
  </si>
  <si>
    <t>韦娜</t>
  </si>
  <si>
    <t>202562032812</t>
  </si>
  <si>
    <t>小学心理健康</t>
  </si>
  <si>
    <t>陈方妹</t>
  </si>
  <si>
    <t>202562032727</t>
  </si>
  <si>
    <t>孙文琳</t>
  </si>
  <si>
    <t>202562032830</t>
  </si>
  <si>
    <t>2005</t>
  </si>
  <si>
    <t>丁月</t>
  </si>
  <si>
    <t>202562011906</t>
  </si>
  <si>
    <t>吴晓莹</t>
  </si>
  <si>
    <t>202562013428</t>
  </si>
  <si>
    <t>许儒涛</t>
  </si>
  <si>
    <t>202562012606</t>
  </si>
  <si>
    <t>2101</t>
  </si>
  <si>
    <t>王美娜</t>
  </si>
  <si>
    <t>202562024502</t>
  </si>
  <si>
    <t>海口市东山中学</t>
  </si>
  <si>
    <t>秦萌萌</t>
  </si>
  <si>
    <t>202562024804</t>
  </si>
  <si>
    <t>游子心</t>
  </si>
  <si>
    <t>202562024927</t>
  </si>
  <si>
    <t>呼茜</t>
  </si>
  <si>
    <t>202562024805</t>
  </si>
  <si>
    <t>王慧莹</t>
  </si>
  <si>
    <t>202562024521</t>
  </si>
  <si>
    <t>梁三妹</t>
  </si>
  <si>
    <t>202562024613</t>
  </si>
  <si>
    <t>2102</t>
  </si>
  <si>
    <t>孙娜娜</t>
  </si>
  <si>
    <t>202562031127</t>
  </si>
  <si>
    <t>陈雅澜</t>
  </si>
  <si>
    <t>202562030618</t>
  </si>
  <si>
    <t>章婷婷</t>
  </si>
  <si>
    <t>202562031212</t>
  </si>
  <si>
    <t>2103</t>
  </si>
  <si>
    <t>高凤红</t>
  </si>
  <si>
    <t>202562033204</t>
  </si>
  <si>
    <t>初中心理健康</t>
  </si>
  <si>
    <t>肖转南</t>
  </si>
  <si>
    <t>202562033108</t>
  </si>
  <si>
    <t>黄玉珊</t>
  </si>
  <si>
    <t>202562033101</t>
  </si>
  <si>
    <t>2201</t>
  </si>
  <si>
    <t>温文丽</t>
  </si>
  <si>
    <t>202562041421</t>
  </si>
  <si>
    <t>小学教师</t>
  </si>
  <si>
    <t>海口市秀英区特殊教育学校</t>
  </si>
  <si>
    <t>吴秋榆</t>
  </si>
  <si>
    <t>202562041509</t>
  </si>
  <si>
    <t>陈虹颖</t>
  </si>
  <si>
    <t>202562041304</t>
  </si>
  <si>
    <t>王钰</t>
  </si>
  <si>
    <t>202562041324</t>
  </si>
  <si>
    <t>黄爱华</t>
  </si>
  <si>
    <t>202562041517</t>
  </si>
  <si>
    <t>黄伟业</t>
  </si>
  <si>
    <t>202562041520</t>
  </si>
  <si>
    <t>黎丽丽</t>
  </si>
  <si>
    <t>202562041307</t>
  </si>
  <si>
    <t>陶翔宇</t>
  </si>
  <si>
    <t>202562041323</t>
  </si>
  <si>
    <t>张宇洁</t>
  </si>
  <si>
    <t>202562041321</t>
  </si>
  <si>
    <t>王鑫</t>
  </si>
  <si>
    <t>202562041401</t>
  </si>
  <si>
    <t>冯杼杼</t>
  </si>
  <si>
    <t>202562041417</t>
  </si>
  <si>
    <t>郑雨欣</t>
  </si>
  <si>
    <t>202562041403</t>
  </si>
  <si>
    <t>黄晓蓓</t>
  </si>
  <si>
    <t>202562041426</t>
  </si>
  <si>
    <t>王子梅</t>
  </si>
  <si>
    <t>202562041527</t>
  </si>
  <si>
    <t>张罗宇</t>
  </si>
  <si>
    <t>202562041305</t>
  </si>
  <si>
    <t>2301</t>
  </si>
  <si>
    <t>陈银美</t>
  </si>
  <si>
    <t>202562016316</t>
  </si>
  <si>
    <t>周玉芬</t>
  </si>
  <si>
    <t>202562016310</t>
  </si>
  <si>
    <t>郑燕桂</t>
  </si>
  <si>
    <t>202562016311</t>
  </si>
  <si>
    <t>庞惠茵</t>
  </si>
  <si>
    <t>202562016312</t>
  </si>
  <si>
    <t>2401</t>
  </si>
  <si>
    <t>夏春妃</t>
  </si>
  <si>
    <t>202562013814</t>
  </si>
  <si>
    <t>邓景元</t>
  </si>
  <si>
    <t>202562013822</t>
  </si>
  <si>
    <t>许岸</t>
  </si>
  <si>
    <t>202562013824</t>
  </si>
  <si>
    <t>欧鸿源</t>
  </si>
  <si>
    <t>202562013818</t>
  </si>
  <si>
    <t>林佳婷</t>
  </si>
  <si>
    <t>202562013827</t>
  </si>
  <si>
    <t>吴小利</t>
  </si>
  <si>
    <t>202562013816</t>
  </si>
  <si>
    <t>吴阿明</t>
  </si>
  <si>
    <t>202562013830</t>
  </si>
  <si>
    <t>韩雅熙</t>
  </si>
  <si>
    <t>202562013812</t>
  </si>
  <si>
    <t>赖美圆</t>
  </si>
  <si>
    <t>202562013820</t>
  </si>
  <si>
    <t>2501</t>
  </si>
  <si>
    <t>陈妹玉</t>
  </si>
  <si>
    <t>202562016319</t>
  </si>
  <si>
    <t>海口市秀英区永兴中心小学</t>
  </si>
  <si>
    <t>陈星</t>
  </si>
  <si>
    <t>202562016322</t>
  </si>
  <si>
    <t>郑春敏</t>
  </si>
  <si>
    <t>202562016330</t>
  </si>
  <si>
    <t>陈海霞</t>
  </si>
  <si>
    <t>202562016328</t>
  </si>
  <si>
    <t>蔡兰</t>
  </si>
  <si>
    <t>202562016320</t>
  </si>
  <si>
    <t>黎菊女</t>
  </si>
  <si>
    <t>202562016321</t>
  </si>
  <si>
    <t>2502</t>
  </si>
  <si>
    <t>冼恩嫚</t>
  </si>
  <si>
    <t>202562013903</t>
  </si>
  <si>
    <t>黄小雨</t>
  </si>
  <si>
    <t>202562013906</t>
  </si>
  <si>
    <t>陈少英</t>
  </si>
  <si>
    <t>202562032608</t>
  </si>
  <si>
    <t>黄芳</t>
  </si>
  <si>
    <t>202562032609</t>
  </si>
  <si>
    <t>陈会</t>
  </si>
  <si>
    <t>202562032616</t>
  </si>
  <si>
    <t>2601</t>
  </si>
  <si>
    <t>王菁</t>
  </si>
  <si>
    <t>202562020225</t>
  </si>
  <si>
    <t>幼儿园教师</t>
  </si>
  <si>
    <t>海口市秀英区东山镇中心幼儿园</t>
  </si>
  <si>
    <t>黄春明</t>
  </si>
  <si>
    <t>202562020425</t>
  </si>
  <si>
    <t>黄倩倩</t>
  </si>
  <si>
    <t>202562020105</t>
  </si>
  <si>
    <t>王乙颖</t>
  </si>
  <si>
    <t>202562020124</t>
  </si>
  <si>
    <t>陈冠</t>
  </si>
  <si>
    <t>202562020229</t>
  </si>
  <si>
    <t>陈连欣</t>
  </si>
  <si>
    <t>202562020111</t>
  </si>
  <si>
    <t>2701</t>
  </si>
  <si>
    <t>黎芯蕾</t>
  </si>
  <si>
    <t>202562020707</t>
  </si>
  <si>
    <t>海口市秀英区东山镇第二中心幼儿园</t>
  </si>
  <si>
    <t>梁瑞佳</t>
  </si>
  <si>
    <t>202562021014</t>
  </si>
  <si>
    <t>陈海欢</t>
  </si>
  <si>
    <t>202562021124</t>
  </si>
  <si>
    <t>罗娜妹</t>
  </si>
  <si>
    <t>202562020909</t>
  </si>
  <si>
    <t>李楠</t>
  </si>
  <si>
    <t>202562021006</t>
  </si>
  <si>
    <t>陈光彩</t>
  </si>
  <si>
    <t>202562020628</t>
  </si>
  <si>
    <t>2801</t>
  </si>
  <si>
    <t>符蓓苗</t>
  </si>
  <si>
    <t>202562021319</t>
  </si>
  <si>
    <t>海口市秀英区石山镇美安幼儿园</t>
  </si>
  <si>
    <t>陈丹萍</t>
  </si>
  <si>
    <t>202562021224</t>
  </si>
  <si>
    <t>符莹莹</t>
  </si>
  <si>
    <t>202562021525</t>
  </si>
  <si>
    <t>冯虹</t>
  </si>
  <si>
    <t>202562021225</t>
  </si>
  <si>
    <t>李慧燕</t>
  </si>
  <si>
    <t>202562021708</t>
  </si>
  <si>
    <t>翁伊婷</t>
  </si>
  <si>
    <t>202562021726</t>
  </si>
  <si>
    <t>2901</t>
  </si>
  <si>
    <t>赵原</t>
  </si>
  <si>
    <t>202562023411</t>
  </si>
  <si>
    <t>海口市秀英区和美幼儿园</t>
  </si>
  <si>
    <t>袁婷婷</t>
  </si>
  <si>
    <t>202562022019</t>
  </si>
  <si>
    <t>曾蕾</t>
  </si>
  <si>
    <t>202562022318</t>
  </si>
  <si>
    <t>王小雨</t>
  </si>
  <si>
    <t>202562022022</t>
  </si>
  <si>
    <t>赵欣欣</t>
  </si>
  <si>
    <t>202562022229</t>
  </si>
  <si>
    <t>余梓琪</t>
  </si>
  <si>
    <t>202562023304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</si>
</sst>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xing\Desktop\25&#31168;&#33521;&#21306;&#25945;&#32946;&#23616;\&#27719;&#24635;&#25104;&#32489;\&#32771;&#29983;&#31614;&#2104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1 核对"/>
      <sheetName val="2"/>
      <sheetName val="2 核对"/>
      <sheetName val="3"/>
      <sheetName val="3 核对"/>
      <sheetName val="4"/>
      <sheetName val="4 核对"/>
      <sheetName val="5"/>
      <sheetName val="5 核对"/>
      <sheetName val="6"/>
      <sheetName val="6核对"/>
      <sheetName val="7"/>
      <sheetName val="7 核对"/>
      <sheetName val="8"/>
      <sheetName val="8核对"/>
      <sheetName val="9"/>
      <sheetName val="9核对"/>
      <sheetName val="10"/>
      <sheetName val="10核对"/>
      <sheetName val="11"/>
      <sheetName val="11核对"/>
      <sheetName val="12"/>
      <sheetName val="12核对"/>
      <sheetName val="13"/>
      <sheetName val="13核对"/>
      <sheetName val="14"/>
      <sheetName val="14核对"/>
      <sheetName val="15"/>
      <sheetName val="15 核对"/>
      <sheetName val="16"/>
      <sheetName val="16核对"/>
      <sheetName val="17"/>
      <sheetName val="17 核对"/>
      <sheetName val="18"/>
      <sheetName val="18 核对"/>
      <sheetName val="19"/>
      <sheetName val="19核对"/>
      <sheetName val="20"/>
      <sheetName val="20核对"/>
      <sheetName val="21"/>
      <sheetName val="21 核对"/>
      <sheetName val="22"/>
      <sheetName val="22 核对"/>
    </sheetNames>
    <sheetDataSet>
      <sheetData sheetId="0" refreshError="1">
        <row r="2">
          <cell r="B2" t="str">
            <v>姓名</v>
          </cell>
          <cell r="C2" t="str">
            <v>准考证号</v>
          </cell>
          <cell r="D2" t="str">
            <v>岗位代码</v>
          </cell>
          <cell r="E2" t="str">
            <v>签到</v>
          </cell>
          <cell r="F2" t="str">
            <v>抽签号码</v>
          </cell>
          <cell r="G2" t="str">
            <v>备注</v>
          </cell>
          <cell r="H2" t="str">
            <v>成绩</v>
          </cell>
        </row>
        <row r="3">
          <cell r="B3" t="str">
            <v>冯丹丹</v>
          </cell>
          <cell r="C3" t="str">
            <v>202562033420</v>
          </cell>
          <cell r="D3" t="str">
            <v>0202初中历史</v>
          </cell>
        </row>
        <row r="3">
          <cell r="F3">
            <v>1</v>
          </cell>
        </row>
        <row r="3">
          <cell r="H3">
            <v>79.67</v>
          </cell>
        </row>
        <row r="4">
          <cell r="B4" t="str">
            <v>李梓睿</v>
          </cell>
          <cell r="C4" t="str">
            <v>202562033503</v>
          </cell>
          <cell r="D4" t="str">
            <v>0202初中历史</v>
          </cell>
        </row>
        <row r="4">
          <cell r="F4">
            <v>4</v>
          </cell>
        </row>
        <row r="4">
          <cell r="H4">
            <v>84.5</v>
          </cell>
        </row>
        <row r="5">
          <cell r="B5" t="str">
            <v>陈清</v>
          </cell>
          <cell r="C5" t="str">
            <v>202562033619</v>
          </cell>
          <cell r="D5" t="str">
            <v>0202初中历史</v>
          </cell>
        </row>
        <row r="5">
          <cell r="F5" t="str">
            <v>缺考</v>
          </cell>
        </row>
        <row r="5">
          <cell r="H5">
            <v>0</v>
          </cell>
        </row>
        <row r="6">
          <cell r="B6" t="str">
            <v>林芊妤</v>
          </cell>
          <cell r="C6" t="str">
            <v>202562033515</v>
          </cell>
          <cell r="D6" t="str">
            <v>0202初中历史</v>
          </cell>
        </row>
        <row r="6">
          <cell r="F6">
            <v>5</v>
          </cell>
        </row>
        <row r="6">
          <cell r="H6">
            <v>84.67</v>
          </cell>
        </row>
        <row r="7">
          <cell r="B7" t="str">
            <v>陈虹好</v>
          </cell>
          <cell r="C7" t="str">
            <v>202562033415</v>
          </cell>
          <cell r="D7" t="str">
            <v>0202初中历史</v>
          </cell>
        </row>
        <row r="7">
          <cell r="F7">
            <v>3</v>
          </cell>
        </row>
        <row r="7">
          <cell r="H7">
            <v>72.67</v>
          </cell>
        </row>
        <row r="8">
          <cell r="B8" t="str">
            <v>陈静莹</v>
          </cell>
          <cell r="C8" t="str">
            <v>202562033326</v>
          </cell>
          <cell r="D8" t="str">
            <v>0202初中历史</v>
          </cell>
        </row>
        <row r="8">
          <cell r="F8">
            <v>2</v>
          </cell>
        </row>
        <row r="8">
          <cell r="H8">
            <v>84.17</v>
          </cell>
        </row>
      </sheetData>
      <sheetData sheetId="1" refreshError="1"/>
      <sheetData sheetId="2" refreshError="1">
        <row r="2">
          <cell r="B2" t="str">
            <v>姓名</v>
          </cell>
          <cell r="C2" t="str">
            <v>准考证号</v>
          </cell>
          <cell r="D2" t="str">
            <v>岗位代码</v>
          </cell>
          <cell r="E2" t="str">
            <v>签到</v>
          </cell>
          <cell r="F2" t="str">
            <v>抽签号码</v>
          </cell>
          <cell r="G2" t="str">
            <v>备注</v>
          </cell>
          <cell r="H2" t="str">
            <v>成绩</v>
          </cell>
        </row>
        <row r="3">
          <cell r="B3" t="str">
            <v>韦娜</v>
          </cell>
          <cell r="C3" t="str">
            <v>202562032812</v>
          </cell>
          <cell r="D3" t="str">
            <v>2004小学心理健康</v>
          </cell>
        </row>
        <row r="3">
          <cell r="F3">
            <v>5</v>
          </cell>
        </row>
        <row r="3">
          <cell r="H3">
            <v>76.33</v>
          </cell>
        </row>
        <row r="4">
          <cell r="B4" t="str">
            <v>陈方妹</v>
          </cell>
          <cell r="C4" t="str">
            <v>202562032727</v>
          </cell>
          <cell r="D4" t="str">
            <v>2004小学心理健康</v>
          </cell>
        </row>
        <row r="4">
          <cell r="F4">
            <v>4</v>
          </cell>
        </row>
        <row r="4">
          <cell r="H4">
            <v>79</v>
          </cell>
        </row>
        <row r="5">
          <cell r="B5" t="str">
            <v>孙文琳</v>
          </cell>
          <cell r="C5" t="str">
            <v>202562032830</v>
          </cell>
          <cell r="D5" t="str">
            <v>2004小学心理健康</v>
          </cell>
        </row>
        <row r="5">
          <cell r="F5">
            <v>6</v>
          </cell>
        </row>
        <row r="5">
          <cell r="H5">
            <v>75.33</v>
          </cell>
        </row>
        <row r="6">
          <cell r="B6" t="str">
            <v>肖转南</v>
          </cell>
          <cell r="C6" t="str">
            <v>202562033108</v>
          </cell>
          <cell r="D6" t="str">
            <v>2103初中心理健康</v>
          </cell>
        </row>
        <row r="6">
          <cell r="F6">
            <v>3</v>
          </cell>
        </row>
        <row r="6">
          <cell r="H6">
            <v>77</v>
          </cell>
        </row>
        <row r="7">
          <cell r="B7" t="str">
            <v>高凤红</v>
          </cell>
          <cell r="C7" t="str">
            <v>202562033204</v>
          </cell>
          <cell r="D7" t="str">
            <v>2103初中心理健康</v>
          </cell>
        </row>
        <row r="7">
          <cell r="F7">
            <v>2</v>
          </cell>
        </row>
        <row r="7">
          <cell r="H7">
            <v>84.67</v>
          </cell>
        </row>
        <row r="8">
          <cell r="B8" t="str">
            <v>黄玉珊</v>
          </cell>
          <cell r="C8" t="str">
            <v>202562033101</v>
          </cell>
          <cell r="D8" t="str">
            <v>2103初中心理健康</v>
          </cell>
        </row>
        <row r="8">
          <cell r="F8">
            <v>1</v>
          </cell>
        </row>
        <row r="8">
          <cell r="H8">
            <v>76.33</v>
          </cell>
        </row>
      </sheetData>
      <sheetData sheetId="3" refreshError="1"/>
      <sheetData sheetId="4" refreshError="1">
        <row r="2">
          <cell r="B2" t="str">
            <v>姓名</v>
          </cell>
          <cell r="C2" t="str">
            <v>准考证号</v>
          </cell>
          <cell r="D2" t="str">
            <v>岗位代码</v>
          </cell>
          <cell r="E2" t="str">
            <v>签到</v>
          </cell>
          <cell r="F2" t="str">
            <v>抽签号码</v>
          </cell>
          <cell r="G2" t="str">
            <v>备注</v>
          </cell>
          <cell r="H2" t="str">
            <v>成绩</v>
          </cell>
        </row>
        <row r="3">
          <cell r="B3" t="str">
            <v>曾秋丽</v>
          </cell>
          <cell r="C3" t="str">
            <v>202562014002</v>
          </cell>
          <cell r="D3" t="str">
            <v>0209小学语文</v>
          </cell>
        </row>
        <row r="3">
          <cell r="F3">
            <v>12</v>
          </cell>
        </row>
        <row r="3">
          <cell r="H3">
            <v>79.67</v>
          </cell>
        </row>
        <row r="4">
          <cell r="B4" t="str">
            <v>龙灵敏</v>
          </cell>
          <cell r="C4" t="str">
            <v>202562014001</v>
          </cell>
          <cell r="D4" t="str">
            <v>0209小学语文</v>
          </cell>
        </row>
        <row r="4">
          <cell r="F4">
            <v>24</v>
          </cell>
        </row>
        <row r="4">
          <cell r="H4">
            <v>79.33</v>
          </cell>
        </row>
        <row r="5">
          <cell r="B5" t="str">
            <v>王欣惠</v>
          </cell>
          <cell r="C5" t="str">
            <v>202562015712</v>
          </cell>
          <cell r="D5" t="str">
            <v>0701小学语文</v>
          </cell>
        </row>
        <row r="5">
          <cell r="F5">
            <v>22</v>
          </cell>
        </row>
        <row r="5">
          <cell r="H5">
            <v>79.17</v>
          </cell>
        </row>
        <row r="6">
          <cell r="B6" t="str">
            <v>黄思阳</v>
          </cell>
          <cell r="C6" t="str">
            <v>202562015716</v>
          </cell>
          <cell r="D6" t="str">
            <v>0701小学语文</v>
          </cell>
        </row>
        <row r="6">
          <cell r="F6">
            <v>26</v>
          </cell>
        </row>
        <row r="6">
          <cell r="H6">
            <v>77.5</v>
          </cell>
        </row>
        <row r="7">
          <cell r="B7" t="str">
            <v>马滢</v>
          </cell>
          <cell r="C7" t="str">
            <v>202562015805</v>
          </cell>
          <cell r="D7" t="str">
            <v>0701小学语文</v>
          </cell>
        </row>
        <row r="7">
          <cell r="F7">
            <v>15</v>
          </cell>
        </row>
        <row r="7">
          <cell r="H7">
            <v>81.67</v>
          </cell>
        </row>
        <row r="8">
          <cell r="B8" t="str">
            <v>卢方宇</v>
          </cell>
          <cell r="C8" t="str">
            <v>202562015922</v>
          </cell>
          <cell r="D8" t="str">
            <v>0701小学语文</v>
          </cell>
        </row>
        <row r="8">
          <cell r="F8">
            <v>19</v>
          </cell>
        </row>
        <row r="8">
          <cell r="H8">
            <v>83.67</v>
          </cell>
        </row>
        <row r="9">
          <cell r="B9" t="str">
            <v>许罗丹</v>
          </cell>
          <cell r="C9" t="str">
            <v>202562015821</v>
          </cell>
          <cell r="D9" t="str">
            <v>0701小学语文</v>
          </cell>
        </row>
        <row r="9">
          <cell r="F9">
            <v>6</v>
          </cell>
        </row>
        <row r="9">
          <cell r="H9">
            <v>81</v>
          </cell>
        </row>
        <row r="10">
          <cell r="B10" t="str">
            <v>金延洁</v>
          </cell>
          <cell r="C10" t="str">
            <v>202562015819</v>
          </cell>
          <cell r="D10" t="str">
            <v>0701小学语文</v>
          </cell>
        </row>
        <row r="10">
          <cell r="F10" t="str">
            <v>缺考</v>
          </cell>
        </row>
        <row r="10">
          <cell r="H10">
            <v>0</v>
          </cell>
        </row>
        <row r="11">
          <cell r="B11" t="str">
            <v>谢小姑</v>
          </cell>
          <cell r="C11" t="str">
            <v>202562015920</v>
          </cell>
          <cell r="D11" t="str">
            <v>0701小学语文</v>
          </cell>
        </row>
        <row r="11">
          <cell r="F11">
            <v>11</v>
          </cell>
        </row>
        <row r="11">
          <cell r="H11">
            <v>75.33</v>
          </cell>
        </row>
        <row r="12">
          <cell r="B12" t="str">
            <v>李慧衍</v>
          </cell>
          <cell r="C12" t="str">
            <v>202562015723</v>
          </cell>
          <cell r="D12" t="str">
            <v>0701小学语文</v>
          </cell>
        </row>
        <row r="12">
          <cell r="F12">
            <v>4</v>
          </cell>
        </row>
        <row r="12">
          <cell r="H12">
            <v>71.67</v>
          </cell>
        </row>
        <row r="13">
          <cell r="B13" t="str">
            <v>符雨洁</v>
          </cell>
          <cell r="C13" t="str">
            <v>202562015717</v>
          </cell>
          <cell r="D13" t="str">
            <v>0701小学语文</v>
          </cell>
        </row>
        <row r="13">
          <cell r="F13">
            <v>9</v>
          </cell>
        </row>
        <row r="13">
          <cell r="H13">
            <v>84</v>
          </cell>
        </row>
        <row r="14">
          <cell r="B14" t="str">
            <v>陈知宜</v>
          </cell>
          <cell r="C14" t="str">
            <v>202562015726</v>
          </cell>
          <cell r="D14" t="str">
            <v>0701小学语文</v>
          </cell>
        </row>
        <row r="14">
          <cell r="F14">
            <v>5</v>
          </cell>
        </row>
        <row r="14">
          <cell r="H14">
            <v>83.33</v>
          </cell>
        </row>
        <row r="15">
          <cell r="B15" t="str">
            <v>林丽莎</v>
          </cell>
          <cell r="C15" t="str">
            <v>202562015905</v>
          </cell>
          <cell r="D15" t="str">
            <v>0701小学语文</v>
          </cell>
        </row>
        <row r="15">
          <cell r="F15">
            <v>31</v>
          </cell>
        </row>
        <row r="15">
          <cell r="H15">
            <v>82.67</v>
          </cell>
        </row>
        <row r="16">
          <cell r="B16" t="str">
            <v>孟云馨</v>
          </cell>
          <cell r="C16" t="str">
            <v>202562015715</v>
          </cell>
          <cell r="D16" t="str">
            <v>0701小学语文</v>
          </cell>
        </row>
        <row r="16">
          <cell r="F16">
            <v>3</v>
          </cell>
        </row>
        <row r="16">
          <cell r="H16">
            <v>81</v>
          </cell>
        </row>
        <row r="17">
          <cell r="B17" t="str">
            <v>潘振铃</v>
          </cell>
          <cell r="C17" t="str">
            <v>202562015915</v>
          </cell>
          <cell r="D17" t="str">
            <v>0701小学语文</v>
          </cell>
        </row>
        <row r="17">
          <cell r="F17">
            <v>14</v>
          </cell>
        </row>
        <row r="17">
          <cell r="H17">
            <v>79.67</v>
          </cell>
        </row>
        <row r="18">
          <cell r="B18" t="str">
            <v>徐凡舒</v>
          </cell>
          <cell r="C18" t="str">
            <v>202562015722</v>
          </cell>
          <cell r="D18" t="str">
            <v>0701小学语文</v>
          </cell>
        </row>
        <row r="18">
          <cell r="F18">
            <v>18</v>
          </cell>
        </row>
        <row r="18">
          <cell r="H18">
            <v>80.67</v>
          </cell>
        </row>
        <row r="19">
          <cell r="B19" t="str">
            <v>吴姗</v>
          </cell>
          <cell r="C19" t="str">
            <v>202562015829</v>
          </cell>
          <cell r="D19" t="str">
            <v>0701小学语文</v>
          </cell>
        </row>
        <row r="19">
          <cell r="F19">
            <v>27</v>
          </cell>
        </row>
        <row r="19">
          <cell r="H19">
            <v>77.17</v>
          </cell>
        </row>
        <row r="20">
          <cell r="B20" t="str">
            <v>王宝银</v>
          </cell>
          <cell r="C20" t="str">
            <v>202562015930</v>
          </cell>
          <cell r="D20" t="str">
            <v>0804小学语文</v>
          </cell>
        </row>
        <row r="20">
          <cell r="F20">
            <v>10</v>
          </cell>
        </row>
        <row r="20">
          <cell r="H20">
            <v>82.67</v>
          </cell>
        </row>
        <row r="21">
          <cell r="B21" t="str">
            <v>李思仪</v>
          </cell>
          <cell r="C21" t="str">
            <v>202562016016</v>
          </cell>
          <cell r="D21" t="str">
            <v>0804小学语文</v>
          </cell>
        </row>
        <row r="21">
          <cell r="F21" t="str">
            <v>缺考</v>
          </cell>
        </row>
        <row r="21">
          <cell r="H21">
            <v>0</v>
          </cell>
        </row>
        <row r="22">
          <cell r="B22" t="str">
            <v>陈梦</v>
          </cell>
          <cell r="C22" t="str">
            <v>202562016013</v>
          </cell>
          <cell r="D22" t="str">
            <v>0804小学语文</v>
          </cell>
        </row>
        <row r="22">
          <cell r="F22">
            <v>25</v>
          </cell>
        </row>
        <row r="22">
          <cell r="H22">
            <v>77.33</v>
          </cell>
        </row>
        <row r="23">
          <cell r="B23" t="str">
            <v>李雅洁</v>
          </cell>
          <cell r="C23" t="str">
            <v>202562016006</v>
          </cell>
          <cell r="D23" t="str">
            <v>0804小学语文</v>
          </cell>
        </row>
        <row r="23">
          <cell r="F23" t="str">
            <v>缺考</v>
          </cell>
        </row>
        <row r="23">
          <cell r="H23">
            <v>0</v>
          </cell>
        </row>
        <row r="24">
          <cell r="B24" t="str">
            <v>雷家善</v>
          </cell>
          <cell r="C24" t="str">
            <v>202562015926</v>
          </cell>
          <cell r="D24" t="str">
            <v>0804小学语文</v>
          </cell>
        </row>
        <row r="24">
          <cell r="F24">
            <v>30</v>
          </cell>
        </row>
        <row r="24">
          <cell r="H24">
            <v>75.5</v>
          </cell>
        </row>
        <row r="25">
          <cell r="B25" t="str">
            <v>方琴岚</v>
          </cell>
          <cell r="C25" t="str">
            <v>202562016001</v>
          </cell>
          <cell r="D25" t="str">
            <v>0804小学语文</v>
          </cell>
        </row>
        <row r="25">
          <cell r="F25">
            <v>7</v>
          </cell>
        </row>
        <row r="25">
          <cell r="H25">
            <v>83.17</v>
          </cell>
        </row>
        <row r="26">
          <cell r="B26" t="str">
            <v>林燕红</v>
          </cell>
          <cell r="C26" t="str">
            <v>202562016205</v>
          </cell>
          <cell r="D26" t="str">
            <v>1301小学语文</v>
          </cell>
        </row>
        <row r="26">
          <cell r="F26">
            <v>17</v>
          </cell>
        </row>
        <row r="26">
          <cell r="H26">
            <v>84.67</v>
          </cell>
        </row>
        <row r="27">
          <cell r="B27" t="str">
            <v>黄怡</v>
          </cell>
          <cell r="C27" t="str">
            <v>202562016211</v>
          </cell>
          <cell r="D27" t="str">
            <v>1301小学语文</v>
          </cell>
        </row>
        <row r="27">
          <cell r="F27">
            <v>8</v>
          </cell>
        </row>
        <row r="27">
          <cell r="H27">
            <v>76.67</v>
          </cell>
        </row>
        <row r="28">
          <cell r="B28" t="str">
            <v>唐莹铮</v>
          </cell>
          <cell r="C28" t="str">
            <v>202562016210</v>
          </cell>
          <cell r="D28" t="str">
            <v>1301小学语文</v>
          </cell>
        </row>
        <row r="28">
          <cell r="F28">
            <v>2</v>
          </cell>
        </row>
        <row r="28">
          <cell r="H28">
            <v>79</v>
          </cell>
        </row>
        <row r="29">
          <cell r="B29" t="str">
            <v>王秋银</v>
          </cell>
          <cell r="C29" t="str">
            <v>202562016201</v>
          </cell>
          <cell r="D29" t="str">
            <v>1301小学语文</v>
          </cell>
        </row>
        <row r="29">
          <cell r="F29">
            <v>21</v>
          </cell>
        </row>
        <row r="29">
          <cell r="H29">
            <v>80.67</v>
          </cell>
        </row>
        <row r="30">
          <cell r="B30" t="str">
            <v>李茂运</v>
          </cell>
          <cell r="C30" t="str">
            <v>202562016202</v>
          </cell>
          <cell r="D30" t="str">
            <v>1301小学语文</v>
          </cell>
        </row>
        <row r="30">
          <cell r="F30">
            <v>29</v>
          </cell>
        </row>
        <row r="30">
          <cell r="H30">
            <v>78.17</v>
          </cell>
        </row>
        <row r="31">
          <cell r="B31" t="str">
            <v>苏娜</v>
          </cell>
          <cell r="C31" t="str">
            <v>202562016215</v>
          </cell>
          <cell r="D31" t="str">
            <v>1301小学语文</v>
          </cell>
        </row>
        <row r="31">
          <cell r="F31">
            <v>28</v>
          </cell>
        </row>
        <row r="31">
          <cell r="H31">
            <v>72.67</v>
          </cell>
        </row>
        <row r="32">
          <cell r="B32" t="str">
            <v>胡正婷</v>
          </cell>
          <cell r="C32" t="str">
            <v>202562016304</v>
          </cell>
          <cell r="D32" t="str">
            <v>1401小学语文</v>
          </cell>
        </row>
        <row r="32">
          <cell r="F32">
            <v>20</v>
          </cell>
        </row>
        <row r="32">
          <cell r="H32">
            <v>85</v>
          </cell>
        </row>
        <row r="33">
          <cell r="B33" t="str">
            <v>符小娟</v>
          </cell>
          <cell r="C33" t="str">
            <v>202562016218</v>
          </cell>
          <cell r="D33" t="str">
            <v>1401小学语文</v>
          </cell>
        </row>
        <row r="33">
          <cell r="F33">
            <v>23</v>
          </cell>
        </row>
        <row r="33">
          <cell r="H33">
            <v>71.33</v>
          </cell>
        </row>
        <row r="34">
          <cell r="B34" t="str">
            <v>吴彦翠</v>
          </cell>
          <cell r="C34" t="str">
            <v>202562016226</v>
          </cell>
          <cell r="D34" t="str">
            <v>1401小学语文</v>
          </cell>
        </row>
        <row r="34">
          <cell r="F34">
            <v>1</v>
          </cell>
        </row>
        <row r="34">
          <cell r="H34">
            <v>75.67</v>
          </cell>
        </row>
        <row r="35">
          <cell r="B35" t="str">
            <v>王月明</v>
          </cell>
          <cell r="C35" t="str">
            <v>202562016223</v>
          </cell>
          <cell r="D35" t="str">
            <v>1401小学语文</v>
          </cell>
        </row>
        <row r="35">
          <cell r="F35">
            <v>13</v>
          </cell>
        </row>
        <row r="35">
          <cell r="H35">
            <v>79</v>
          </cell>
        </row>
        <row r="36">
          <cell r="B36" t="str">
            <v>王秀娜</v>
          </cell>
          <cell r="C36" t="str">
            <v>202562016230</v>
          </cell>
          <cell r="D36" t="str">
            <v>1401小学语文</v>
          </cell>
        </row>
        <row r="36">
          <cell r="F36" t="str">
            <v>缺考</v>
          </cell>
        </row>
        <row r="36">
          <cell r="H36">
            <v>0</v>
          </cell>
        </row>
        <row r="37">
          <cell r="B37" t="str">
            <v>杨沁</v>
          </cell>
          <cell r="C37" t="str">
            <v>202562016308</v>
          </cell>
          <cell r="D37" t="str">
            <v>1401小学语文</v>
          </cell>
        </row>
        <row r="37">
          <cell r="F37">
            <v>16</v>
          </cell>
        </row>
        <row r="37">
          <cell r="H37">
            <v>75.17</v>
          </cell>
        </row>
      </sheetData>
      <sheetData sheetId="5" refreshError="1"/>
      <sheetData sheetId="6" refreshError="1">
        <row r="2">
          <cell r="B2" t="str">
            <v>姓名</v>
          </cell>
          <cell r="C2" t="str">
            <v>准考证号</v>
          </cell>
          <cell r="D2" t="str">
            <v>岗位代码</v>
          </cell>
          <cell r="E2" t="str">
            <v>签到</v>
          </cell>
          <cell r="F2" t="str">
            <v>抽签号码</v>
          </cell>
          <cell r="G2" t="str">
            <v>备注</v>
          </cell>
          <cell r="H2" t="str">
            <v>成绩</v>
          </cell>
        </row>
        <row r="3">
          <cell r="B3" t="str">
            <v>房佳欣</v>
          </cell>
          <cell r="C3" t="str">
            <v>202562014111</v>
          </cell>
          <cell r="D3" t="str">
            <v>0304小学语文</v>
          </cell>
        </row>
        <row r="3">
          <cell r="F3">
            <v>9</v>
          </cell>
        </row>
        <row r="3">
          <cell r="H3">
            <v>80.67</v>
          </cell>
        </row>
        <row r="4">
          <cell r="B4" t="str">
            <v>陈娇艳</v>
          </cell>
          <cell r="C4" t="str">
            <v>202562014105</v>
          </cell>
          <cell r="D4" t="str">
            <v>0304小学语文</v>
          </cell>
        </row>
        <row r="4">
          <cell r="F4">
            <v>13</v>
          </cell>
        </row>
        <row r="4">
          <cell r="H4">
            <v>77.17</v>
          </cell>
        </row>
        <row r="5">
          <cell r="B5" t="str">
            <v>齐星星</v>
          </cell>
          <cell r="C5" t="str">
            <v>202562014123</v>
          </cell>
          <cell r="D5" t="str">
            <v>0304小学语文</v>
          </cell>
        </row>
        <row r="5">
          <cell r="F5">
            <v>25</v>
          </cell>
        </row>
        <row r="5">
          <cell r="H5">
            <v>81</v>
          </cell>
        </row>
        <row r="6">
          <cell r="B6" t="str">
            <v>冯思睿</v>
          </cell>
          <cell r="C6" t="str">
            <v>202562014110</v>
          </cell>
          <cell r="D6" t="str">
            <v>0304小学语文</v>
          </cell>
        </row>
        <row r="6">
          <cell r="F6">
            <v>33</v>
          </cell>
        </row>
        <row r="6">
          <cell r="H6">
            <v>70.17</v>
          </cell>
        </row>
        <row r="7">
          <cell r="B7" t="str">
            <v>符秋燕</v>
          </cell>
          <cell r="C7" t="str">
            <v>202562014220</v>
          </cell>
          <cell r="D7" t="str">
            <v>0304小学语文</v>
          </cell>
        </row>
        <row r="7">
          <cell r="F7">
            <v>16</v>
          </cell>
        </row>
        <row r="7">
          <cell r="H7">
            <v>73.33</v>
          </cell>
        </row>
        <row r="8">
          <cell r="B8" t="str">
            <v>谭秀婷</v>
          </cell>
          <cell r="C8" t="str">
            <v>202562014120</v>
          </cell>
          <cell r="D8" t="str">
            <v>0304小学语文</v>
          </cell>
        </row>
        <row r="8">
          <cell r="F8" t="str">
            <v>缺考</v>
          </cell>
        </row>
        <row r="8">
          <cell r="H8">
            <v>0</v>
          </cell>
        </row>
        <row r="9">
          <cell r="B9" t="str">
            <v>莫玲玲</v>
          </cell>
          <cell r="C9" t="str">
            <v>202562014029</v>
          </cell>
          <cell r="D9" t="str">
            <v>0304小学语文</v>
          </cell>
        </row>
        <row r="9">
          <cell r="F9">
            <v>11</v>
          </cell>
        </row>
        <row r="9">
          <cell r="H9">
            <v>83.83</v>
          </cell>
        </row>
        <row r="10">
          <cell r="B10" t="str">
            <v>甘璐娜</v>
          </cell>
          <cell r="C10" t="str">
            <v>202562014219</v>
          </cell>
          <cell r="D10" t="str">
            <v>0304小学语文</v>
          </cell>
        </row>
        <row r="10">
          <cell r="F10">
            <v>24</v>
          </cell>
        </row>
        <row r="10">
          <cell r="H10">
            <v>79.17</v>
          </cell>
        </row>
        <row r="11">
          <cell r="B11" t="str">
            <v>邓秋霞</v>
          </cell>
          <cell r="C11" t="str">
            <v>202562014211</v>
          </cell>
          <cell r="D11" t="str">
            <v>0304小学语文</v>
          </cell>
        </row>
        <row r="11">
          <cell r="F11">
            <v>12</v>
          </cell>
        </row>
        <row r="11">
          <cell r="H11">
            <v>66.17</v>
          </cell>
        </row>
        <row r="12">
          <cell r="B12" t="str">
            <v>邝小艳</v>
          </cell>
          <cell r="C12" t="str">
            <v>202562014215</v>
          </cell>
          <cell r="D12" t="str">
            <v>0304小学语文</v>
          </cell>
        </row>
        <row r="12">
          <cell r="F12">
            <v>32</v>
          </cell>
        </row>
        <row r="12">
          <cell r="H12">
            <v>82.5</v>
          </cell>
        </row>
        <row r="13">
          <cell r="B13" t="str">
            <v>劳秀爰</v>
          </cell>
          <cell r="C13" t="str">
            <v>202562014306</v>
          </cell>
          <cell r="D13" t="str">
            <v>0304小学语文</v>
          </cell>
        </row>
        <row r="13">
          <cell r="F13">
            <v>5</v>
          </cell>
        </row>
        <row r="13">
          <cell r="H13">
            <v>69.33</v>
          </cell>
        </row>
        <row r="14">
          <cell r="B14" t="str">
            <v>陈元瑛</v>
          </cell>
          <cell r="C14" t="str">
            <v>202562014117</v>
          </cell>
          <cell r="D14" t="str">
            <v>0304小学语文</v>
          </cell>
        </row>
        <row r="14">
          <cell r="F14">
            <v>15</v>
          </cell>
        </row>
        <row r="14">
          <cell r="H14">
            <v>73.5</v>
          </cell>
        </row>
        <row r="15">
          <cell r="B15" t="str">
            <v>王曦</v>
          </cell>
          <cell r="C15" t="str">
            <v>202562014310</v>
          </cell>
          <cell r="D15" t="str">
            <v>0304小学语文</v>
          </cell>
        </row>
        <row r="15">
          <cell r="F15">
            <v>4</v>
          </cell>
        </row>
        <row r="15">
          <cell r="H15">
            <v>71.33</v>
          </cell>
        </row>
        <row r="16">
          <cell r="B16" t="str">
            <v>王琛</v>
          </cell>
          <cell r="C16" t="str">
            <v>202562014112</v>
          </cell>
          <cell r="D16" t="str">
            <v>0304小学语文</v>
          </cell>
        </row>
        <row r="16">
          <cell r="F16">
            <v>18</v>
          </cell>
        </row>
        <row r="16">
          <cell r="H16">
            <v>82.5</v>
          </cell>
        </row>
        <row r="17">
          <cell r="B17" t="str">
            <v>王小情</v>
          </cell>
          <cell r="C17" t="str">
            <v>202562014221</v>
          </cell>
          <cell r="D17" t="str">
            <v>0304小学语文</v>
          </cell>
        </row>
        <row r="17">
          <cell r="F17">
            <v>17</v>
          </cell>
        </row>
        <row r="17">
          <cell r="H17">
            <v>76.5</v>
          </cell>
        </row>
        <row r="18">
          <cell r="B18" t="str">
            <v>董筱雯</v>
          </cell>
          <cell r="C18" t="str">
            <v>202562014128</v>
          </cell>
          <cell r="D18" t="str">
            <v>0304小学语文</v>
          </cell>
        </row>
        <row r="18">
          <cell r="F18">
            <v>22</v>
          </cell>
        </row>
        <row r="18">
          <cell r="H18">
            <v>80.67</v>
          </cell>
        </row>
        <row r="19">
          <cell r="B19" t="str">
            <v>侯姚瑶</v>
          </cell>
          <cell r="C19" t="str">
            <v>202562014101</v>
          </cell>
          <cell r="D19" t="str">
            <v>0304小学语文</v>
          </cell>
        </row>
        <row r="19">
          <cell r="F19">
            <v>20</v>
          </cell>
        </row>
        <row r="19">
          <cell r="H19">
            <v>67.67</v>
          </cell>
        </row>
        <row r="20">
          <cell r="B20" t="str">
            <v>朱绵绵</v>
          </cell>
          <cell r="C20" t="str">
            <v>202562014107</v>
          </cell>
          <cell r="D20" t="str">
            <v>0304小学语文</v>
          </cell>
        </row>
        <row r="20">
          <cell r="F20">
            <v>10</v>
          </cell>
        </row>
        <row r="20">
          <cell r="H20">
            <v>78</v>
          </cell>
        </row>
        <row r="21">
          <cell r="B21" t="str">
            <v>李皇花</v>
          </cell>
          <cell r="C21" t="str">
            <v>202562014116</v>
          </cell>
          <cell r="D21" t="str">
            <v>0304小学语文</v>
          </cell>
        </row>
        <row r="21">
          <cell r="F21">
            <v>23</v>
          </cell>
        </row>
        <row r="21">
          <cell r="H21">
            <v>70.67</v>
          </cell>
        </row>
        <row r="22">
          <cell r="B22" t="str">
            <v>刘亚</v>
          </cell>
          <cell r="C22" t="str">
            <v>202562014228</v>
          </cell>
          <cell r="D22" t="str">
            <v>0304小学语文</v>
          </cell>
        </row>
        <row r="22">
          <cell r="F22">
            <v>1</v>
          </cell>
        </row>
        <row r="22">
          <cell r="H22">
            <v>75.5</v>
          </cell>
        </row>
        <row r="23">
          <cell r="B23" t="str">
            <v>陈茜</v>
          </cell>
          <cell r="C23" t="str">
            <v>202562014307</v>
          </cell>
          <cell r="D23" t="str">
            <v>0304小学语文</v>
          </cell>
        </row>
        <row r="23">
          <cell r="F23">
            <v>21</v>
          </cell>
        </row>
        <row r="23">
          <cell r="H23">
            <v>87</v>
          </cell>
        </row>
        <row r="24">
          <cell r="B24" t="str">
            <v>王海兰</v>
          </cell>
          <cell r="C24" t="str">
            <v>202562015625</v>
          </cell>
          <cell r="D24" t="str">
            <v>0501小学语文</v>
          </cell>
        </row>
        <row r="24">
          <cell r="F24">
            <v>19</v>
          </cell>
        </row>
        <row r="24">
          <cell r="H24">
            <v>80.5</v>
          </cell>
        </row>
        <row r="25">
          <cell r="B25" t="str">
            <v>陈足莲</v>
          </cell>
          <cell r="C25" t="str">
            <v>202562015623</v>
          </cell>
          <cell r="D25" t="str">
            <v>0501小学语文</v>
          </cell>
        </row>
        <row r="25">
          <cell r="F25">
            <v>14</v>
          </cell>
        </row>
        <row r="25">
          <cell r="H25">
            <v>75.5</v>
          </cell>
        </row>
        <row r="26">
          <cell r="B26" t="str">
            <v>许月饶</v>
          </cell>
          <cell r="C26" t="str">
            <v>202562015626</v>
          </cell>
          <cell r="D26" t="str">
            <v>0501小学语文</v>
          </cell>
        </row>
        <row r="26">
          <cell r="F26">
            <v>2</v>
          </cell>
        </row>
        <row r="26">
          <cell r="H26">
            <v>84.17</v>
          </cell>
        </row>
        <row r="27">
          <cell r="B27" t="str">
            <v>黄玉微</v>
          </cell>
          <cell r="C27" t="str">
            <v>202562015618</v>
          </cell>
          <cell r="D27" t="str">
            <v>0501小学语文</v>
          </cell>
        </row>
        <row r="27">
          <cell r="F27">
            <v>30</v>
          </cell>
        </row>
        <row r="27">
          <cell r="H27">
            <v>65.17</v>
          </cell>
        </row>
        <row r="28">
          <cell r="B28" t="str">
            <v>刘子凤</v>
          </cell>
          <cell r="C28" t="str">
            <v>202562015706</v>
          </cell>
          <cell r="D28" t="str">
            <v>0501小学语文</v>
          </cell>
        </row>
        <row r="28">
          <cell r="F28">
            <v>26</v>
          </cell>
        </row>
        <row r="28">
          <cell r="H28">
            <v>71</v>
          </cell>
        </row>
        <row r="29">
          <cell r="B29" t="str">
            <v>符莉春</v>
          </cell>
          <cell r="C29" t="str">
            <v>202562015702</v>
          </cell>
          <cell r="D29" t="str">
            <v>0501小学语文</v>
          </cell>
        </row>
        <row r="29">
          <cell r="F29">
            <v>27</v>
          </cell>
        </row>
        <row r="29">
          <cell r="H29">
            <v>75</v>
          </cell>
        </row>
        <row r="30">
          <cell r="B30" t="str">
            <v>陈嘉诺</v>
          </cell>
          <cell r="C30" t="str">
            <v>202562015612</v>
          </cell>
          <cell r="D30" t="str">
            <v>0501小学语文</v>
          </cell>
        </row>
        <row r="30">
          <cell r="F30" t="str">
            <v>缺考</v>
          </cell>
        </row>
        <row r="30">
          <cell r="H30">
            <v>0</v>
          </cell>
        </row>
        <row r="31">
          <cell r="B31" t="str">
            <v>林雅娜</v>
          </cell>
          <cell r="C31" t="str">
            <v>202562015707</v>
          </cell>
          <cell r="D31" t="str">
            <v>0501小学语文</v>
          </cell>
        </row>
        <row r="31">
          <cell r="F31">
            <v>3</v>
          </cell>
        </row>
        <row r="31">
          <cell r="H31">
            <v>69.83</v>
          </cell>
        </row>
        <row r="32">
          <cell r="B32" t="str">
            <v>何阿暖</v>
          </cell>
          <cell r="C32" t="str">
            <v>202562015621</v>
          </cell>
          <cell r="D32" t="str">
            <v>0501小学语文</v>
          </cell>
        </row>
        <row r="32">
          <cell r="F32" t="str">
            <v>缺考</v>
          </cell>
        </row>
        <row r="32">
          <cell r="H32">
            <v>0</v>
          </cell>
        </row>
        <row r="33">
          <cell r="B33" t="str">
            <v>陈海霞</v>
          </cell>
          <cell r="C33" t="str">
            <v>202562016328</v>
          </cell>
          <cell r="D33" t="str">
            <v>2501小学语文</v>
          </cell>
        </row>
        <row r="33">
          <cell r="F33">
            <v>28</v>
          </cell>
        </row>
        <row r="33">
          <cell r="H33">
            <v>72.33</v>
          </cell>
        </row>
        <row r="34">
          <cell r="B34" t="str">
            <v>蔡兰</v>
          </cell>
          <cell r="C34" t="str">
            <v>202562016320</v>
          </cell>
          <cell r="D34" t="str">
            <v>2501小学语文</v>
          </cell>
        </row>
        <row r="34">
          <cell r="F34">
            <v>29</v>
          </cell>
        </row>
        <row r="34">
          <cell r="H34">
            <v>70.5</v>
          </cell>
        </row>
        <row r="35">
          <cell r="B35" t="str">
            <v>黎菊女</v>
          </cell>
          <cell r="C35" t="str">
            <v>202562016321</v>
          </cell>
          <cell r="D35" t="str">
            <v>2501小学语文</v>
          </cell>
        </row>
        <row r="35">
          <cell r="F35">
            <v>31</v>
          </cell>
        </row>
        <row r="35">
          <cell r="H35">
            <v>67</v>
          </cell>
        </row>
        <row r="36">
          <cell r="B36" t="str">
            <v>陈妹玉</v>
          </cell>
          <cell r="C36" t="str">
            <v>202562016319</v>
          </cell>
          <cell r="D36" t="str">
            <v>2501小学语文</v>
          </cell>
        </row>
        <row r="36">
          <cell r="F36">
            <v>8</v>
          </cell>
        </row>
        <row r="36">
          <cell r="H36">
            <v>82.33</v>
          </cell>
        </row>
        <row r="37">
          <cell r="B37" t="str">
            <v>陈星</v>
          </cell>
          <cell r="C37" t="str">
            <v>202562016322</v>
          </cell>
          <cell r="D37" t="str">
            <v>2501小学语文</v>
          </cell>
        </row>
        <row r="37">
          <cell r="F37">
            <v>6</v>
          </cell>
        </row>
        <row r="37">
          <cell r="H37">
            <v>80.33</v>
          </cell>
        </row>
        <row r="38">
          <cell r="B38" t="str">
            <v>郑春敏</v>
          </cell>
          <cell r="C38" t="str">
            <v>202562016330</v>
          </cell>
          <cell r="D38" t="str">
            <v>2501小学语文</v>
          </cell>
        </row>
        <row r="38">
          <cell r="F38">
            <v>7</v>
          </cell>
        </row>
        <row r="38">
          <cell r="H38">
            <v>79</v>
          </cell>
        </row>
      </sheetData>
      <sheetData sheetId="7" refreshError="1"/>
      <sheetData sheetId="8" refreshError="1">
        <row r="2">
          <cell r="B2" t="str">
            <v>姓名</v>
          </cell>
          <cell r="C2" t="str">
            <v>准考证号</v>
          </cell>
          <cell r="D2" t="str">
            <v>岗位代码</v>
          </cell>
          <cell r="E2" t="str">
            <v>签到</v>
          </cell>
          <cell r="F2" t="str">
            <v>抽签号码</v>
          </cell>
          <cell r="G2" t="str">
            <v>备注</v>
          </cell>
          <cell r="H2" t="str">
            <v>成绩</v>
          </cell>
        </row>
        <row r="3">
          <cell r="B3" t="str">
            <v>黄铃倖</v>
          </cell>
          <cell r="C3" t="str">
            <v>202562014824</v>
          </cell>
          <cell r="D3" t="str">
            <v>0401小学语文</v>
          </cell>
        </row>
        <row r="3">
          <cell r="F3" t="str">
            <v>缺考</v>
          </cell>
        </row>
        <row r="3">
          <cell r="H3">
            <v>0</v>
          </cell>
        </row>
        <row r="4">
          <cell r="B4" t="str">
            <v>邢增姑</v>
          </cell>
          <cell r="C4" t="str">
            <v>202562014925</v>
          </cell>
          <cell r="D4" t="str">
            <v>0401小学语文</v>
          </cell>
        </row>
        <row r="4">
          <cell r="F4">
            <v>7</v>
          </cell>
        </row>
        <row r="4">
          <cell r="H4">
            <v>70.67</v>
          </cell>
        </row>
        <row r="5">
          <cell r="B5" t="str">
            <v>谭万银</v>
          </cell>
          <cell r="C5" t="str">
            <v>202562014929</v>
          </cell>
          <cell r="D5" t="str">
            <v>0401小学语文</v>
          </cell>
        </row>
        <row r="5">
          <cell r="F5">
            <v>5</v>
          </cell>
        </row>
        <row r="5">
          <cell r="H5">
            <v>77.33</v>
          </cell>
        </row>
        <row r="6">
          <cell r="B6" t="str">
            <v>林洁</v>
          </cell>
          <cell r="C6" t="str">
            <v>202562014626</v>
          </cell>
          <cell r="D6" t="str">
            <v>0401小学语文</v>
          </cell>
        </row>
        <row r="6">
          <cell r="F6" t="str">
            <v>缺考</v>
          </cell>
        </row>
        <row r="6">
          <cell r="H6">
            <v>0</v>
          </cell>
        </row>
        <row r="7">
          <cell r="B7" t="str">
            <v>陈秀芬</v>
          </cell>
          <cell r="C7" t="str">
            <v>202562014523</v>
          </cell>
          <cell r="D7" t="str">
            <v>0401小学语文</v>
          </cell>
        </row>
        <row r="7">
          <cell r="F7">
            <v>29</v>
          </cell>
        </row>
        <row r="7">
          <cell r="H7">
            <v>80.17</v>
          </cell>
        </row>
        <row r="8">
          <cell r="B8" t="str">
            <v>吴金萍</v>
          </cell>
          <cell r="C8" t="str">
            <v>202562015009</v>
          </cell>
          <cell r="D8" t="str">
            <v>0401小学语文</v>
          </cell>
        </row>
        <row r="8">
          <cell r="F8">
            <v>23</v>
          </cell>
        </row>
        <row r="8">
          <cell r="H8">
            <v>69</v>
          </cell>
        </row>
        <row r="9">
          <cell r="B9" t="str">
            <v>王中慧</v>
          </cell>
          <cell r="C9" t="str">
            <v>202562014507</v>
          </cell>
          <cell r="D9" t="str">
            <v>0401小学语文</v>
          </cell>
        </row>
        <row r="9">
          <cell r="F9" t="str">
            <v>缺考</v>
          </cell>
        </row>
        <row r="9">
          <cell r="H9">
            <v>0</v>
          </cell>
        </row>
        <row r="10">
          <cell r="B10" t="str">
            <v>李晓玉</v>
          </cell>
          <cell r="C10" t="str">
            <v>202562014928</v>
          </cell>
          <cell r="D10" t="str">
            <v>0401小学语文</v>
          </cell>
        </row>
        <row r="10">
          <cell r="F10">
            <v>10</v>
          </cell>
        </row>
        <row r="10">
          <cell r="H10">
            <v>73.33</v>
          </cell>
        </row>
        <row r="11">
          <cell r="B11" t="str">
            <v>陈柳妃</v>
          </cell>
          <cell r="C11" t="str">
            <v>202562015110</v>
          </cell>
          <cell r="D11" t="str">
            <v>0401小学语文</v>
          </cell>
        </row>
        <row r="11">
          <cell r="F11">
            <v>4</v>
          </cell>
        </row>
        <row r="11">
          <cell r="H11">
            <v>78.33</v>
          </cell>
        </row>
        <row r="12">
          <cell r="B12" t="str">
            <v>黄诗语</v>
          </cell>
          <cell r="C12" t="str">
            <v>202562014608</v>
          </cell>
          <cell r="D12" t="str">
            <v>0401小学语文</v>
          </cell>
        </row>
        <row r="12">
          <cell r="F12">
            <v>11</v>
          </cell>
        </row>
        <row r="12">
          <cell r="H12">
            <v>78.67</v>
          </cell>
        </row>
        <row r="13">
          <cell r="B13" t="str">
            <v>朱乔滟</v>
          </cell>
          <cell r="C13" t="str">
            <v>202562014806</v>
          </cell>
          <cell r="D13" t="str">
            <v>0401小学语文</v>
          </cell>
        </row>
        <row r="13">
          <cell r="F13" t="str">
            <v>缺考</v>
          </cell>
        </row>
        <row r="13">
          <cell r="H13">
            <v>0</v>
          </cell>
        </row>
        <row r="14">
          <cell r="B14" t="str">
            <v>林晓雯</v>
          </cell>
          <cell r="C14" t="str">
            <v>202562014603</v>
          </cell>
          <cell r="D14" t="str">
            <v>0401小学语文</v>
          </cell>
        </row>
        <row r="14">
          <cell r="F14" t="str">
            <v>缺考</v>
          </cell>
        </row>
        <row r="14">
          <cell r="H14">
            <v>0</v>
          </cell>
        </row>
        <row r="15">
          <cell r="B15" t="str">
            <v>刘依琳</v>
          </cell>
          <cell r="C15" t="str">
            <v>202562015314</v>
          </cell>
          <cell r="D15" t="str">
            <v>0401小学语文</v>
          </cell>
        </row>
        <row r="15">
          <cell r="F15">
            <v>19</v>
          </cell>
        </row>
        <row r="15">
          <cell r="H15">
            <v>80.33</v>
          </cell>
        </row>
        <row r="16">
          <cell r="B16" t="str">
            <v>陈燕雨</v>
          </cell>
          <cell r="C16" t="str">
            <v>202562014501</v>
          </cell>
          <cell r="D16" t="str">
            <v>0401小学语文</v>
          </cell>
        </row>
        <row r="16">
          <cell r="F16">
            <v>15</v>
          </cell>
        </row>
        <row r="16">
          <cell r="H16">
            <v>87.33</v>
          </cell>
        </row>
        <row r="17">
          <cell r="B17" t="str">
            <v>方玲</v>
          </cell>
          <cell r="C17" t="str">
            <v>202562014714</v>
          </cell>
          <cell r="D17" t="str">
            <v>0401小学语文</v>
          </cell>
        </row>
        <row r="17">
          <cell r="F17">
            <v>8</v>
          </cell>
        </row>
        <row r="17">
          <cell r="H17">
            <v>84.33</v>
          </cell>
        </row>
        <row r="18">
          <cell r="B18" t="str">
            <v>胡玉筱</v>
          </cell>
          <cell r="C18" t="str">
            <v>202562014420</v>
          </cell>
          <cell r="D18" t="str">
            <v>0401小学语文</v>
          </cell>
        </row>
        <row r="18">
          <cell r="F18">
            <v>26</v>
          </cell>
        </row>
        <row r="18">
          <cell r="H18">
            <v>73</v>
          </cell>
        </row>
        <row r="19">
          <cell r="B19" t="str">
            <v>韩逸蕊</v>
          </cell>
          <cell r="C19" t="str">
            <v>202562015202</v>
          </cell>
          <cell r="D19" t="str">
            <v>0401小学语文</v>
          </cell>
        </row>
        <row r="19">
          <cell r="F19">
            <v>6</v>
          </cell>
        </row>
        <row r="19">
          <cell r="H19">
            <v>76.67</v>
          </cell>
        </row>
        <row r="20">
          <cell r="B20" t="str">
            <v>李亚冰</v>
          </cell>
          <cell r="C20" t="str">
            <v>202562015024</v>
          </cell>
          <cell r="D20" t="str">
            <v>0401小学语文</v>
          </cell>
        </row>
        <row r="20">
          <cell r="F20">
            <v>18</v>
          </cell>
        </row>
        <row r="20">
          <cell r="H20">
            <v>84.67</v>
          </cell>
        </row>
        <row r="21">
          <cell r="B21" t="str">
            <v>陈洵贞</v>
          </cell>
          <cell r="C21" t="str">
            <v>202562014904</v>
          </cell>
          <cell r="D21" t="str">
            <v>0401小学语文</v>
          </cell>
        </row>
        <row r="21">
          <cell r="F21">
            <v>22</v>
          </cell>
        </row>
        <row r="21">
          <cell r="H21">
            <v>81</v>
          </cell>
        </row>
        <row r="22">
          <cell r="B22" t="str">
            <v>吴瑜</v>
          </cell>
          <cell r="C22" t="str">
            <v>202562014918</v>
          </cell>
          <cell r="D22" t="str">
            <v>0401小学语文</v>
          </cell>
        </row>
        <row r="22">
          <cell r="F22">
            <v>27</v>
          </cell>
        </row>
        <row r="22">
          <cell r="H22">
            <v>77</v>
          </cell>
        </row>
        <row r="23">
          <cell r="B23" t="str">
            <v>方军萍</v>
          </cell>
          <cell r="C23" t="str">
            <v>202562015415</v>
          </cell>
          <cell r="D23" t="str">
            <v>0401小学语文</v>
          </cell>
        </row>
        <row r="23">
          <cell r="F23">
            <v>21</v>
          </cell>
        </row>
        <row r="23">
          <cell r="H23">
            <v>76.33</v>
          </cell>
        </row>
        <row r="24">
          <cell r="B24" t="str">
            <v>卢佳欣</v>
          </cell>
          <cell r="C24" t="str">
            <v>202562014317</v>
          </cell>
          <cell r="D24" t="str">
            <v>0401小学语文</v>
          </cell>
        </row>
        <row r="24">
          <cell r="F24">
            <v>13</v>
          </cell>
        </row>
        <row r="24">
          <cell r="H24">
            <v>76</v>
          </cell>
        </row>
        <row r="25">
          <cell r="B25" t="str">
            <v>张媛</v>
          </cell>
          <cell r="C25" t="str">
            <v>202562014828</v>
          </cell>
          <cell r="D25" t="str">
            <v>0401小学语文</v>
          </cell>
        </row>
        <row r="25">
          <cell r="F25" t="str">
            <v>缺考</v>
          </cell>
        </row>
        <row r="25">
          <cell r="H25">
            <v>0</v>
          </cell>
        </row>
        <row r="26">
          <cell r="B26" t="str">
            <v>陈银美</v>
          </cell>
          <cell r="C26" t="str">
            <v>202562016316</v>
          </cell>
          <cell r="D26" t="str">
            <v>2301小学语文</v>
          </cell>
        </row>
        <row r="26">
          <cell r="F26">
            <v>16</v>
          </cell>
        </row>
        <row r="26">
          <cell r="H26">
            <v>79.67</v>
          </cell>
        </row>
        <row r="27">
          <cell r="B27" t="str">
            <v>周玉芬</v>
          </cell>
          <cell r="C27" t="str">
            <v>202562016310</v>
          </cell>
          <cell r="D27" t="str">
            <v>2301小学语文</v>
          </cell>
        </row>
        <row r="27">
          <cell r="F27">
            <v>9</v>
          </cell>
        </row>
        <row r="27">
          <cell r="H27">
            <v>79.33</v>
          </cell>
        </row>
        <row r="28">
          <cell r="B28" t="str">
            <v>郑燕桂</v>
          </cell>
          <cell r="C28" t="str">
            <v>202562016311</v>
          </cell>
          <cell r="D28" t="str">
            <v>2301小学语文</v>
          </cell>
        </row>
        <row r="28">
          <cell r="F28">
            <v>2</v>
          </cell>
        </row>
        <row r="28">
          <cell r="H28">
            <v>73.33</v>
          </cell>
        </row>
        <row r="29">
          <cell r="B29" t="str">
            <v>庞惠茵</v>
          </cell>
          <cell r="C29" t="str">
            <v>202562016312</v>
          </cell>
          <cell r="D29" t="str">
            <v>2301小学语文</v>
          </cell>
        </row>
        <row r="29">
          <cell r="F29">
            <v>20</v>
          </cell>
        </row>
        <row r="29">
          <cell r="H29">
            <v>70</v>
          </cell>
        </row>
        <row r="30">
          <cell r="B30" t="str">
            <v>莫娜</v>
          </cell>
          <cell r="C30" t="str">
            <v>202562016124</v>
          </cell>
          <cell r="D30" t="str">
            <v>0901小学语文</v>
          </cell>
        </row>
        <row r="30">
          <cell r="F30">
            <v>12</v>
          </cell>
        </row>
        <row r="30">
          <cell r="H30">
            <v>86.33</v>
          </cell>
        </row>
        <row r="31">
          <cell r="B31" t="str">
            <v>吴银柳</v>
          </cell>
          <cell r="C31" t="str">
            <v>202562016026</v>
          </cell>
          <cell r="D31" t="str">
            <v>0901小学语文</v>
          </cell>
        </row>
        <row r="31">
          <cell r="F31">
            <v>25</v>
          </cell>
        </row>
        <row r="31">
          <cell r="H31">
            <v>79</v>
          </cell>
        </row>
        <row r="32">
          <cell r="B32" t="str">
            <v>陈丽花</v>
          </cell>
          <cell r="C32" t="str">
            <v>202562016129</v>
          </cell>
          <cell r="D32" t="str">
            <v>0901小学语文</v>
          </cell>
        </row>
        <row r="32">
          <cell r="F32">
            <v>28</v>
          </cell>
        </row>
        <row r="32">
          <cell r="H32">
            <v>79.67</v>
          </cell>
        </row>
        <row r="33">
          <cell r="B33" t="str">
            <v>魏菁秀</v>
          </cell>
          <cell r="C33" t="str">
            <v>202562016105</v>
          </cell>
          <cell r="D33" t="str">
            <v>0901小学语文</v>
          </cell>
        </row>
        <row r="33">
          <cell r="F33">
            <v>3</v>
          </cell>
        </row>
        <row r="33">
          <cell r="H33">
            <v>78.67</v>
          </cell>
        </row>
        <row r="34">
          <cell r="B34" t="str">
            <v>徐婷婷</v>
          </cell>
          <cell r="C34" t="str">
            <v>202562016113</v>
          </cell>
          <cell r="D34" t="str">
            <v>0901小学语文</v>
          </cell>
        </row>
        <row r="34">
          <cell r="F34">
            <v>14</v>
          </cell>
        </row>
        <row r="34">
          <cell r="H34">
            <v>70.33</v>
          </cell>
        </row>
        <row r="35">
          <cell r="B35" t="str">
            <v>容鸿珊</v>
          </cell>
          <cell r="C35" t="str">
            <v>202562016102</v>
          </cell>
          <cell r="D35" t="str">
            <v>0901小学语文</v>
          </cell>
        </row>
        <row r="35">
          <cell r="F35">
            <v>1</v>
          </cell>
        </row>
        <row r="35">
          <cell r="H35">
            <v>69.67</v>
          </cell>
        </row>
        <row r="36">
          <cell r="B36" t="str">
            <v>陈蓉</v>
          </cell>
          <cell r="C36" t="str">
            <v>202562016021</v>
          </cell>
          <cell r="D36" t="str">
            <v>0901小学语文</v>
          </cell>
        </row>
        <row r="36">
          <cell r="F36">
            <v>17</v>
          </cell>
        </row>
        <row r="36">
          <cell r="H36">
            <v>84.33</v>
          </cell>
        </row>
        <row r="37">
          <cell r="B37" t="str">
            <v>孙玉娟</v>
          </cell>
          <cell r="C37" t="str">
            <v>202562016023</v>
          </cell>
          <cell r="D37" t="str">
            <v>0901小学语文</v>
          </cell>
        </row>
        <row r="37">
          <cell r="F37">
            <v>24</v>
          </cell>
        </row>
        <row r="37">
          <cell r="H37">
            <v>79.67</v>
          </cell>
        </row>
        <row r="38">
          <cell r="B38" t="str">
            <v>吉才燕</v>
          </cell>
          <cell r="C38" t="str">
            <v>202562016029</v>
          </cell>
          <cell r="D38" t="str">
            <v>0901小学语文</v>
          </cell>
        </row>
        <row r="38">
          <cell r="F38" t="str">
            <v>缺考</v>
          </cell>
        </row>
        <row r="38">
          <cell r="H38">
            <v>0</v>
          </cell>
        </row>
      </sheetData>
      <sheetData sheetId="9" refreshError="1"/>
      <sheetData sheetId="10" refreshError="1">
        <row r="2">
          <cell r="B2" t="str">
            <v>姓名</v>
          </cell>
          <cell r="C2" t="str">
            <v>准考证号</v>
          </cell>
          <cell r="D2" t="str">
            <v>岗位代码</v>
          </cell>
          <cell r="E2" t="str">
            <v>签到</v>
          </cell>
          <cell r="F2" t="str">
            <v>抽签号码</v>
          </cell>
          <cell r="G2" t="str">
            <v>备注</v>
          </cell>
          <cell r="H2" t="str">
            <v>成绩</v>
          </cell>
        </row>
        <row r="3">
          <cell r="B3" t="str">
            <v>陈益娇</v>
          </cell>
          <cell r="C3" t="str">
            <v>202562017330</v>
          </cell>
          <cell r="D3" t="str">
            <v>0205初中物理</v>
          </cell>
        </row>
        <row r="3">
          <cell r="F3">
            <v>2</v>
          </cell>
        </row>
        <row r="3">
          <cell r="H3">
            <v>72.33</v>
          </cell>
        </row>
        <row r="4">
          <cell r="B4" t="str">
            <v>韦诗韵</v>
          </cell>
          <cell r="C4" t="str">
            <v>202562013907</v>
          </cell>
          <cell r="D4" t="str">
            <v>0205初中物理</v>
          </cell>
        </row>
        <row r="4">
          <cell r="F4">
            <v>1</v>
          </cell>
        </row>
        <row r="4">
          <cell r="H4">
            <v>83</v>
          </cell>
        </row>
        <row r="5">
          <cell r="B5" t="str">
            <v>秦彩玉</v>
          </cell>
          <cell r="C5" t="str">
            <v>202562013918</v>
          </cell>
          <cell r="D5" t="str">
            <v>0205初中物理</v>
          </cell>
        </row>
        <row r="5">
          <cell r="F5" t="str">
            <v>缺考</v>
          </cell>
        </row>
        <row r="5">
          <cell r="H5">
            <v>0</v>
          </cell>
        </row>
        <row r="6">
          <cell r="B6" t="str">
            <v>曾露</v>
          </cell>
          <cell r="C6" t="str">
            <v>202562034606</v>
          </cell>
          <cell r="D6" t="str">
            <v>1201初中生物</v>
          </cell>
        </row>
        <row r="6">
          <cell r="F6">
            <v>3</v>
          </cell>
        </row>
        <row r="6">
          <cell r="H6">
            <v>84.67</v>
          </cell>
        </row>
        <row r="7">
          <cell r="B7" t="str">
            <v>文佳怡</v>
          </cell>
          <cell r="C7" t="str">
            <v>202562034630</v>
          </cell>
          <cell r="D7" t="str">
            <v>1201初中生物</v>
          </cell>
        </row>
        <row r="7">
          <cell r="F7" t="str">
            <v>缺考</v>
          </cell>
        </row>
        <row r="7">
          <cell r="H7">
            <v>0</v>
          </cell>
        </row>
        <row r="8">
          <cell r="B8" t="str">
            <v>林诗国</v>
          </cell>
          <cell r="C8" t="str">
            <v>202562034619</v>
          </cell>
          <cell r="D8" t="str">
            <v>1201初中生物</v>
          </cell>
        </row>
        <row r="8">
          <cell r="F8">
            <v>6</v>
          </cell>
        </row>
        <row r="8">
          <cell r="H8">
            <v>80.33</v>
          </cell>
        </row>
        <row r="9">
          <cell r="B9" t="str">
            <v>谭珊妮</v>
          </cell>
          <cell r="C9" t="str">
            <v>202562034826</v>
          </cell>
          <cell r="D9" t="str">
            <v>1704初中生物</v>
          </cell>
        </row>
        <row r="9">
          <cell r="F9" t="str">
            <v>缺考</v>
          </cell>
        </row>
        <row r="9">
          <cell r="H9">
            <v>0</v>
          </cell>
        </row>
        <row r="10">
          <cell r="B10" t="str">
            <v>符秋丹</v>
          </cell>
          <cell r="C10" t="str">
            <v>202562034910</v>
          </cell>
          <cell r="D10" t="str">
            <v>1704初中生物</v>
          </cell>
        </row>
        <row r="10">
          <cell r="F10">
            <v>5</v>
          </cell>
        </row>
        <row r="10">
          <cell r="H10">
            <v>76.33</v>
          </cell>
        </row>
        <row r="11">
          <cell r="B11" t="str">
            <v>周晶晶</v>
          </cell>
          <cell r="C11" t="str">
            <v>202562034928</v>
          </cell>
          <cell r="D11" t="str">
            <v>1704初中生物</v>
          </cell>
        </row>
        <row r="11">
          <cell r="F11">
            <v>4</v>
          </cell>
        </row>
        <row r="11">
          <cell r="H11">
            <v>82</v>
          </cell>
        </row>
      </sheetData>
      <sheetData sheetId="11" refreshError="1"/>
      <sheetData sheetId="12" refreshError="1">
        <row r="2">
          <cell r="B2" t="str">
            <v>姓名</v>
          </cell>
          <cell r="C2" t="str">
            <v>准考证号</v>
          </cell>
          <cell r="D2" t="str">
            <v>岗位代码</v>
          </cell>
          <cell r="E2" t="str">
            <v>签到</v>
          </cell>
          <cell r="F2" t="str">
            <v>抽签号码</v>
          </cell>
          <cell r="G2" t="str">
            <v>备注</v>
          </cell>
          <cell r="H2" t="str">
            <v>成绩</v>
          </cell>
        </row>
        <row r="3">
          <cell r="B3" t="str">
            <v>陈丽娜</v>
          </cell>
          <cell r="C3" t="str">
            <v>202562010101</v>
          </cell>
          <cell r="D3" t="str">
            <v>0210小学数学</v>
          </cell>
        </row>
        <row r="3">
          <cell r="F3">
            <v>26</v>
          </cell>
        </row>
        <row r="3">
          <cell r="H3">
            <v>71.33</v>
          </cell>
        </row>
        <row r="4">
          <cell r="B4" t="str">
            <v>孟越</v>
          </cell>
          <cell r="C4" t="str">
            <v>202562010112</v>
          </cell>
          <cell r="D4" t="str">
            <v>0210小学数学</v>
          </cell>
        </row>
        <row r="4">
          <cell r="F4">
            <v>11</v>
          </cell>
        </row>
        <row r="4">
          <cell r="H4">
            <v>72.33</v>
          </cell>
        </row>
        <row r="5">
          <cell r="B5" t="str">
            <v>王小翠</v>
          </cell>
          <cell r="C5" t="str">
            <v>202562010111</v>
          </cell>
          <cell r="D5" t="str">
            <v>0210小学数学</v>
          </cell>
        </row>
        <row r="5">
          <cell r="F5">
            <v>19</v>
          </cell>
        </row>
        <row r="5">
          <cell r="H5">
            <v>70.67</v>
          </cell>
        </row>
        <row r="6">
          <cell r="B6" t="str">
            <v>刘红</v>
          </cell>
          <cell r="C6" t="str">
            <v>202562010326</v>
          </cell>
          <cell r="D6" t="str">
            <v>0305小学数学</v>
          </cell>
        </row>
        <row r="6">
          <cell r="F6">
            <v>5</v>
          </cell>
        </row>
        <row r="6">
          <cell r="H6">
            <v>73.67</v>
          </cell>
        </row>
        <row r="7">
          <cell r="B7" t="str">
            <v>陈姝聪</v>
          </cell>
          <cell r="C7" t="str">
            <v>202562010228</v>
          </cell>
          <cell r="D7" t="str">
            <v>0305小学数学</v>
          </cell>
        </row>
        <row r="7">
          <cell r="F7">
            <v>3</v>
          </cell>
        </row>
        <row r="7">
          <cell r="H7">
            <v>72.67</v>
          </cell>
        </row>
        <row r="8">
          <cell r="B8" t="str">
            <v>曾旭康</v>
          </cell>
          <cell r="C8" t="str">
            <v>202562010501</v>
          </cell>
          <cell r="D8" t="str">
            <v>0305小学数学</v>
          </cell>
        </row>
        <row r="8">
          <cell r="F8">
            <v>22</v>
          </cell>
        </row>
        <row r="8">
          <cell r="H8">
            <v>71.67</v>
          </cell>
        </row>
        <row r="9">
          <cell r="B9" t="str">
            <v>邢淑娟</v>
          </cell>
          <cell r="C9" t="str">
            <v>202562010402</v>
          </cell>
          <cell r="D9" t="str">
            <v>0305小学数学</v>
          </cell>
        </row>
        <row r="9">
          <cell r="F9">
            <v>20</v>
          </cell>
        </row>
        <row r="9">
          <cell r="H9">
            <v>75.67</v>
          </cell>
        </row>
        <row r="10">
          <cell r="B10" t="str">
            <v>伯佳怡</v>
          </cell>
          <cell r="C10" t="str">
            <v>202562010401</v>
          </cell>
          <cell r="D10" t="str">
            <v>0305小学数学</v>
          </cell>
        </row>
        <row r="10">
          <cell r="F10">
            <v>28</v>
          </cell>
        </row>
        <row r="10">
          <cell r="H10">
            <v>72.33</v>
          </cell>
        </row>
        <row r="11">
          <cell r="B11" t="str">
            <v>王尾英</v>
          </cell>
          <cell r="C11" t="str">
            <v>202562010214</v>
          </cell>
          <cell r="D11" t="str">
            <v>0305小学数学</v>
          </cell>
        </row>
        <row r="11">
          <cell r="F11">
            <v>24</v>
          </cell>
        </row>
        <row r="11">
          <cell r="H11">
            <v>72</v>
          </cell>
        </row>
        <row r="12">
          <cell r="B12" t="str">
            <v>刘仙玉</v>
          </cell>
          <cell r="C12" t="str">
            <v>202562010506</v>
          </cell>
          <cell r="D12" t="str">
            <v>0305小学数学</v>
          </cell>
        </row>
        <row r="12">
          <cell r="F12">
            <v>8</v>
          </cell>
        </row>
        <row r="12">
          <cell r="H12">
            <v>74.83</v>
          </cell>
        </row>
        <row r="13">
          <cell r="B13" t="str">
            <v>林雅静</v>
          </cell>
          <cell r="C13" t="str">
            <v>202562010205</v>
          </cell>
          <cell r="D13" t="str">
            <v>0305小学数学</v>
          </cell>
        </row>
        <row r="13">
          <cell r="F13">
            <v>14</v>
          </cell>
        </row>
        <row r="13">
          <cell r="H13">
            <v>72.33</v>
          </cell>
        </row>
        <row r="14">
          <cell r="B14" t="str">
            <v>李婉玉</v>
          </cell>
          <cell r="C14" t="str">
            <v>202562010116</v>
          </cell>
          <cell r="D14" t="str">
            <v>0305小学数学</v>
          </cell>
        </row>
        <row r="14">
          <cell r="F14">
            <v>9</v>
          </cell>
        </row>
        <row r="14">
          <cell r="H14">
            <v>76</v>
          </cell>
        </row>
        <row r="15">
          <cell r="B15" t="str">
            <v>王月玲</v>
          </cell>
          <cell r="C15" t="str">
            <v>202562010319</v>
          </cell>
          <cell r="D15" t="str">
            <v>0305小学数学</v>
          </cell>
        </row>
        <row r="15">
          <cell r="F15">
            <v>29</v>
          </cell>
        </row>
        <row r="15">
          <cell r="H15">
            <v>69.33</v>
          </cell>
        </row>
        <row r="16">
          <cell r="B16" t="str">
            <v>王雪琴</v>
          </cell>
          <cell r="C16" t="str">
            <v>202562010423</v>
          </cell>
          <cell r="D16" t="str">
            <v>0305小学数学</v>
          </cell>
        </row>
        <row r="16">
          <cell r="F16">
            <v>32</v>
          </cell>
        </row>
        <row r="16">
          <cell r="H16">
            <v>71.33</v>
          </cell>
        </row>
        <row r="17">
          <cell r="B17" t="str">
            <v>李缘</v>
          </cell>
          <cell r="C17" t="str">
            <v>202562010310</v>
          </cell>
          <cell r="D17" t="str">
            <v>0305小学数学</v>
          </cell>
        </row>
        <row r="17">
          <cell r="F17">
            <v>6</v>
          </cell>
        </row>
        <row r="17">
          <cell r="H17">
            <v>72.33</v>
          </cell>
        </row>
        <row r="18">
          <cell r="B18" t="str">
            <v>吴茹</v>
          </cell>
          <cell r="C18" t="str">
            <v>202562010404</v>
          </cell>
          <cell r="D18" t="str">
            <v>0305小学数学</v>
          </cell>
        </row>
        <row r="18">
          <cell r="F18">
            <v>7</v>
          </cell>
        </row>
        <row r="18">
          <cell r="H18">
            <v>75.17</v>
          </cell>
        </row>
        <row r="19">
          <cell r="B19" t="str">
            <v>陈慧虹</v>
          </cell>
          <cell r="C19" t="str">
            <v>202562010120</v>
          </cell>
          <cell r="D19" t="str">
            <v>0305小学数学</v>
          </cell>
        </row>
        <row r="19">
          <cell r="F19">
            <v>2</v>
          </cell>
        </row>
        <row r="19">
          <cell r="H19">
            <v>74.67</v>
          </cell>
        </row>
        <row r="20">
          <cell r="B20" t="str">
            <v>何汶颖</v>
          </cell>
          <cell r="C20" t="str">
            <v>202562010408</v>
          </cell>
          <cell r="D20" t="str">
            <v>0305小学数学</v>
          </cell>
        </row>
        <row r="20">
          <cell r="F20">
            <v>27</v>
          </cell>
        </row>
        <row r="20">
          <cell r="H20">
            <v>75.33</v>
          </cell>
        </row>
        <row r="21">
          <cell r="B21" t="str">
            <v>邓运欢</v>
          </cell>
          <cell r="C21" t="str">
            <v>202562010213</v>
          </cell>
          <cell r="D21" t="str">
            <v>0305小学数学</v>
          </cell>
        </row>
        <row r="21">
          <cell r="F21">
            <v>30</v>
          </cell>
        </row>
        <row r="21">
          <cell r="H21">
            <v>66.33</v>
          </cell>
        </row>
        <row r="22">
          <cell r="B22" t="str">
            <v>陈永欣</v>
          </cell>
          <cell r="C22" t="str">
            <v>202562010409</v>
          </cell>
          <cell r="D22" t="str">
            <v>0305小学数学</v>
          </cell>
        </row>
        <row r="22">
          <cell r="F22">
            <v>1</v>
          </cell>
        </row>
        <row r="22">
          <cell r="H22">
            <v>73.67</v>
          </cell>
        </row>
        <row r="23">
          <cell r="B23" t="str">
            <v>郭仁玉</v>
          </cell>
          <cell r="C23" t="str">
            <v>202562010210</v>
          </cell>
          <cell r="D23" t="str">
            <v>0305小学数学</v>
          </cell>
        </row>
        <row r="23">
          <cell r="F23">
            <v>12</v>
          </cell>
        </row>
        <row r="23">
          <cell r="H23">
            <v>64</v>
          </cell>
        </row>
        <row r="24">
          <cell r="B24" t="str">
            <v>伍田</v>
          </cell>
          <cell r="C24" t="str">
            <v>202562010606</v>
          </cell>
          <cell r="D24" t="str">
            <v>0403小学数学</v>
          </cell>
        </row>
        <row r="24">
          <cell r="F24">
            <v>16</v>
          </cell>
        </row>
        <row r="24">
          <cell r="H24">
            <v>74.33</v>
          </cell>
        </row>
        <row r="25">
          <cell r="B25" t="str">
            <v>谢云姣</v>
          </cell>
          <cell r="C25" t="str">
            <v>202562010702</v>
          </cell>
          <cell r="D25" t="str">
            <v>0403小学数学</v>
          </cell>
        </row>
        <row r="25">
          <cell r="F25">
            <v>23</v>
          </cell>
        </row>
        <row r="25">
          <cell r="H25">
            <v>74.33</v>
          </cell>
        </row>
        <row r="26">
          <cell r="B26" t="str">
            <v>杨双玲</v>
          </cell>
          <cell r="C26" t="str">
            <v>202562010614</v>
          </cell>
          <cell r="D26" t="str">
            <v>0403小学数学</v>
          </cell>
        </row>
        <row r="26">
          <cell r="F26">
            <v>4</v>
          </cell>
        </row>
        <row r="26">
          <cell r="H26">
            <v>72.33</v>
          </cell>
        </row>
        <row r="27">
          <cell r="B27" t="str">
            <v>代业平</v>
          </cell>
          <cell r="C27" t="str">
            <v>202562010611</v>
          </cell>
          <cell r="D27" t="str">
            <v>0403小学数学</v>
          </cell>
        </row>
        <row r="27">
          <cell r="F27" t="str">
            <v>缺考</v>
          </cell>
        </row>
        <row r="27">
          <cell r="H27">
            <v>0</v>
          </cell>
        </row>
        <row r="28">
          <cell r="B28" t="str">
            <v>羊金香</v>
          </cell>
          <cell r="C28" t="str">
            <v>202562010517</v>
          </cell>
          <cell r="D28" t="str">
            <v>0403小学数学</v>
          </cell>
        </row>
        <row r="28">
          <cell r="F28">
            <v>13</v>
          </cell>
        </row>
        <row r="28">
          <cell r="H28">
            <v>67.83</v>
          </cell>
        </row>
        <row r="29">
          <cell r="B29" t="str">
            <v>冯贝贝</v>
          </cell>
          <cell r="C29" t="str">
            <v>202562010618</v>
          </cell>
          <cell r="D29" t="str">
            <v>0403小学数学</v>
          </cell>
        </row>
        <row r="29">
          <cell r="F29">
            <v>21</v>
          </cell>
        </row>
        <row r="29">
          <cell r="H29">
            <v>74.33</v>
          </cell>
        </row>
        <row r="30">
          <cell r="B30" t="str">
            <v>李紫微</v>
          </cell>
          <cell r="C30" t="str">
            <v>202562010518</v>
          </cell>
          <cell r="D30" t="str">
            <v>0403小学数学</v>
          </cell>
        </row>
        <row r="30">
          <cell r="F30">
            <v>18</v>
          </cell>
        </row>
        <row r="30">
          <cell r="H30">
            <v>73.67</v>
          </cell>
        </row>
        <row r="31">
          <cell r="B31" t="str">
            <v>云茵茵</v>
          </cell>
          <cell r="C31" t="str">
            <v>202562010603</v>
          </cell>
          <cell r="D31" t="str">
            <v>0403小学数学</v>
          </cell>
        </row>
        <row r="31">
          <cell r="F31">
            <v>10</v>
          </cell>
        </row>
        <row r="31">
          <cell r="H31">
            <v>72.5</v>
          </cell>
        </row>
        <row r="32">
          <cell r="B32" t="str">
            <v>陈雨晴</v>
          </cell>
          <cell r="C32" t="str">
            <v>202562010701</v>
          </cell>
          <cell r="D32" t="str">
            <v>0403小学数学</v>
          </cell>
        </row>
        <row r="32">
          <cell r="F32">
            <v>25</v>
          </cell>
        </row>
        <row r="32">
          <cell r="H32">
            <v>70.83</v>
          </cell>
        </row>
        <row r="33">
          <cell r="B33" t="str">
            <v>周木兰</v>
          </cell>
          <cell r="C33" t="str">
            <v>202562010705</v>
          </cell>
          <cell r="D33" t="str">
            <v>0502小学数学</v>
          </cell>
        </row>
        <row r="33">
          <cell r="F33">
            <v>17</v>
          </cell>
        </row>
        <row r="33">
          <cell r="H33">
            <v>73.67</v>
          </cell>
        </row>
        <row r="34">
          <cell r="B34" t="str">
            <v>叶大喜</v>
          </cell>
          <cell r="C34" t="str">
            <v>202562010704</v>
          </cell>
          <cell r="D34" t="str">
            <v>0502小学数学</v>
          </cell>
        </row>
        <row r="34">
          <cell r="F34">
            <v>31</v>
          </cell>
        </row>
        <row r="34">
          <cell r="H34">
            <v>70.17</v>
          </cell>
        </row>
        <row r="35">
          <cell r="B35" t="str">
            <v>罗小星</v>
          </cell>
          <cell r="C35" t="str">
            <v>202562010706</v>
          </cell>
          <cell r="D35" t="str">
            <v>0502小学数学</v>
          </cell>
        </row>
        <row r="35">
          <cell r="F35">
            <v>15</v>
          </cell>
        </row>
        <row r="35">
          <cell r="H35">
            <v>73.17</v>
          </cell>
        </row>
      </sheetData>
      <sheetData sheetId="13" refreshError="1"/>
      <sheetData sheetId="14" refreshError="1">
        <row r="2">
          <cell r="B2" t="str">
            <v>姓名</v>
          </cell>
          <cell r="C2" t="str">
            <v>准考证号</v>
          </cell>
          <cell r="D2" t="str">
            <v>岗位代码</v>
          </cell>
          <cell r="E2" t="str">
            <v>签到</v>
          </cell>
          <cell r="F2" t="str">
            <v>抽签号码</v>
          </cell>
          <cell r="G2" t="str">
            <v>备注</v>
          </cell>
          <cell r="H2" t="str">
            <v>成绩</v>
          </cell>
        </row>
        <row r="3">
          <cell r="B3" t="str">
            <v>王英桂</v>
          </cell>
          <cell r="C3" t="str">
            <v>202562010719</v>
          </cell>
          <cell r="D3" t="str">
            <v>0601小学数学</v>
          </cell>
        </row>
        <row r="3">
          <cell r="F3">
            <v>1</v>
          </cell>
        </row>
        <row r="3">
          <cell r="H3">
            <v>69.33</v>
          </cell>
        </row>
        <row r="4">
          <cell r="B4" t="str">
            <v>曾文</v>
          </cell>
          <cell r="C4" t="str">
            <v>202562010807</v>
          </cell>
          <cell r="D4" t="str">
            <v>0601小学数学</v>
          </cell>
        </row>
        <row r="4">
          <cell r="F4">
            <v>9</v>
          </cell>
        </row>
        <row r="4">
          <cell r="H4">
            <v>72.67</v>
          </cell>
        </row>
        <row r="5">
          <cell r="B5" t="str">
            <v>陈敏珠</v>
          </cell>
          <cell r="C5" t="str">
            <v>202562010715</v>
          </cell>
          <cell r="D5" t="str">
            <v>0601小学数学</v>
          </cell>
        </row>
        <row r="5">
          <cell r="F5">
            <v>12</v>
          </cell>
        </row>
        <row r="5">
          <cell r="H5">
            <v>79.67</v>
          </cell>
        </row>
        <row r="6">
          <cell r="B6" t="str">
            <v>苏莹</v>
          </cell>
          <cell r="C6" t="str">
            <v>202562010710</v>
          </cell>
          <cell r="D6" t="str">
            <v>0601小学数学</v>
          </cell>
        </row>
        <row r="6">
          <cell r="F6">
            <v>27</v>
          </cell>
        </row>
        <row r="6">
          <cell r="H6">
            <v>70.17</v>
          </cell>
        </row>
        <row r="7">
          <cell r="B7" t="str">
            <v>陈惠完</v>
          </cell>
          <cell r="C7" t="str">
            <v>202562010712</v>
          </cell>
          <cell r="D7" t="str">
            <v>0601小学数学</v>
          </cell>
        </row>
        <row r="7">
          <cell r="F7" t="str">
            <v>缺考</v>
          </cell>
        </row>
        <row r="7">
          <cell r="H7">
            <v>0</v>
          </cell>
        </row>
        <row r="8">
          <cell r="B8" t="str">
            <v>陈妹</v>
          </cell>
          <cell r="C8" t="str">
            <v>202562010726</v>
          </cell>
          <cell r="D8" t="str">
            <v>0601小学数学</v>
          </cell>
        </row>
        <row r="8">
          <cell r="F8">
            <v>4</v>
          </cell>
        </row>
        <row r="8">
          <cell r="H8">
            <v>72.83</v>
          </cell>
        </row>
        <row r="9">
          <cell r="B9" t="str">
            <v>王乙燕</v>
          </cell>
          <cell r="C9" t="str">
            <v>202562010725</v>
          </cell>
          <cell r="D9" t="str">
            <v>0601小学数学</v>
          </cell>
        </row>
        <row r="9">
          <cell r="F9">
            <v>20</v>
          </cell>
        </row>
        <row r="9">
          <cell r="H9">
            <v>68.33</v>
          </cell>
        </row>
        <row r="10">
          <cell r="B10" t="str">
            <v>陈文慧</v>
          </cell>
          <cell r="C10" t="str">
            <v>202562010729</v>
          </cell>
          <cell r="D10" t="str">
            <v>0601小学数学</v>
          </cell>
        </row>
        <row r="10">
          <cell r="F10">
            <v>2</v>
          </cell>
        </row>
        <row r="10">
          <cell r="H10">
            <v>80.33</v>
          </cell>
        </row>
        <row r="11">
          <cell r="B11" t="str">
            <v>曾敏善</v>
          </cell>
          <cell r="C11" t="str">
            <v>202562010721</v>
          </cell>
          <cell r="D11" t="str">
            <v>0601小学数学</v>
          </cell>
        </row>
        <row r="11">
          <cell r="F11">
            <v>13</v>
          </cell>
        </row>
        <row r="11">
          <cell r="H11">
            <v>72.67</v>
          </cell>
        </row>
        <row r="12">
          <cell r="B12" t="str">
            <v>周楚凡</v>
          </cell>
          <cell r="C12" t="str">
            <v>202562010906</v>
          </cell>
          <cell r="D12" t="str">
            <v>0702小学数学</v>
          </cell>
        </row>
        <row r="12">
          <cell r="F12">
            <v>18</v>
          </cell>
        </row>
        <row r="12">
          <cell r="H12">
            <v>72</v>
          </cell>
        </row>
        <row r="13">
          <cell r="B13" t="str">
            <v>邓珊羽</v>
          </cell>
          <cell r="C13" t="str">
            <v>202562010921</v>
          </cell>
          <cell r="D13" t="str">
            <v>0702小学数学</v>
          </cell>
        </row>
        <row r="13">
          <cell r="F13">
            <v>22</v>
          </cell>
        </row>
        <row r="13">
          <cell r="H13">
            <v>68</v>
          </cell>
        </row>
        <row r="14">
          <cell r="B14" t="str">
            <v>周妍</v>
          </cell>
          <cell r="C14" t="str">
            <v>202562010909</v>
          </cell>
          <cell r="D14" t="str">
            <v>0702小学数学</v>
          </cell>
        </row>
        <row r="14">
          <cell r="F14">
            <v>25</v>
          </cell>
        </row>
        <row r="14">
          <cell r="H14">
            <v>75.67</v>
          </cell>
        </row>
        <row r="15">
          <cell r="B15" t="str">
            <v>王凡</v>
          </cell>
          <cell r="C15" t="str">
            <v>202562010819</v>
          </cell>
          <cell r="D15" t="str">
            <v>0702小学数学</v>
          </cell>
        </row>
        <row r="15">
          <cell r="F15" t="str">
            <v>缺考</v>
          </cell>
        </row>
        <row r="15">
          <cell r="H15">
            <v>0</v>
          </cell>
        </row>
        <row r="16">
          <cell r="B16" t="str">
            <v>李妲妲</v>
          </cell>
          <cell r="C16" t="str">
            <v>202562010828</v>
          </cell>
          <cell r="D16" t="str">
            <v>0702小学数学</v>
          </cell>
        </row>
        <row r="16">
          <cell r="F16">
            <v>28</v>
          </cell>
        </row>
        <row r="16">
          <cell r="H16">
            <v>67.67</v>
          </cell>
        </row>
        <row r="17">
          <cell r="B17" t="str">
            <v>高东慧</v>
          </cell>
          <cell r="C17" t="str">
            <v>202562010829</v>
          </cell>
          <cell r="D17" t="str">
            <v>0702小学数学</v>
          </cell>
        </row>
        <row r="17">
          <cell r="F17">
            <v>19</v>
          </cell>
        </row>
        <row r="17">
          <cell r="H17">
            <v>65.33</v>
          </cell>
        </row>
        <row r="18">
          <cell r="B18" t="str">
            <v>欧玉雪</v>
          </cell>
          <cell r="C18" t="str">
            <v>202562010824</v>
          </cell>
          <cell r="D18" t="str">
            <v>0702小学数学</v>
          </cell>
        </row>
        <row r="18">
          <cell r="F18">
            <v>29</v>
          </cell>
        </row>
        <row r="18">
          <cell r="H18">
            <v>69</v>
          </cell>
        </row>
        <row r="19">
          <cell r="B19" t="str">
            <v>何雄玲</v>
          </cell>
          <cell r="C19" t="str">
            <v>202562010925</v>
          </cell>
          <cell r="D19" t="str">
            <v>0702小学数学</v>
          </cell>
        </row>
        <row r="19">
          <cell r="F19">
            <v>3</v>
          </cell>
        </row>
        <row r="19">
          <cell r="H19">
            <v>71</v>
          </cell>
        </row>
        <row r="20">
          <cell r="B20" t="str">
            <v>符敏</v>
          </cell>
          <cell r="C20" t="str">
            <v>202562010913</v>
          </cell>
          <cell r="D20" t="str">
            <v>0702小学数学</v>
          </cell>
        </row>
        <row r="20">
          <cell r="F20" t="str">
            <v>缺考</v>
          </cell>
        </row>
        <row r="20">
          <cell r="H20">
            <v>0</v>
          </cell>
        </row>
        <row r="21">
          <cell r="B21" t="str">
            <v>吴海芳</v>
          </cell>
          <cell r="C21" t="str">
            <v>202562011029</v>
          </cell>
          <cell r="D21" t="str">
            <v>0805小学数学</v>
          </cell>
        </row>
        <row r="21">
          <cell r="F21">
            <v>17</v>
          </cell>
        </row>
        <row r="21">
          <cell r="H21">
            <v>73.67</v>
          </cell>
        </row>
        <row r="22">
          <cell r="B22" t="str">
            <v>蔡雯锐</v>
          </cell>
          <cell r="C22" t="str">
            <v>202562011012</v>
          </cell>
          <cell r="D22" t="str">
            <v>0805小学数学</v>
          </cell>
        </row>
        <row r="22">
          <cell r="F22" t="str">
            <v>缺考</v>
          </cell>
        </row>
        <row r="22">
          <cell r="H22">
            <v>0</v>
          </cell>
        </row>
        <row r="23">
          <cell r="B23" t="str">
            <v>钱海琼</v>
          </cell>
          <cell r="C23" t="str">
            <v>202562011017</v>
          </cell>
          <cell r="D23" t="str">
            <v>0805小学数学</v>
          </cell>
        </row>
        <row r="23">
          <cell r="F23">
            <v>6</v>
          </cell>
        </row>
        <row r="23">
          <cell r="H23">
            <v>81.33</v>
          </cell>
        </row>
        <row r="24">
          <cell r="B24" t="str">
            <v>黄海利</v>
          </cell>
          <cell r="C24" t="str">
            <v>202562011025</v>
          </cell>
          <cell r="D24" t="str">
            <v>0805小学数学</v>
          </cell>
        </row>
        <row r="24">
          <cell r="F24" t="str">
            <v>缺考</v>
          </cell>
        </row>
        <row r="24">
          <cell r="H24">
            <v>0</v>
          </cell>
        </row>
        <row r="25">
          <cell r="B25" t="str">
            <v>李妍</v>
          </cell>
          <cell r="C25" t="str">
            <v>202562011004</v>
          </cell>
          <cell r="D25" t="str">
            <v>0805小学数学</v>
          </cell>
        </row>
        <row r="25">
          <cell r="F25">
            <v>26</v>
          </cell>
        </row>
        <row r="25">
          <cell r="H25">
            <v>74.33</v>
          </cell>
        </row>
        <row r="26">
          <cell r="B26" t="str">
            <v>洪雨</v>
          </cell>
          <cell r="C26" t="str">
            <v>202562011002</v>
          </cell>
          <cell r="D26" t="str">
            <v>0805小学数学</v>
          </cell>
        </row>
        <row r="26">
          <cell r="F26">
            <v>7</v>
          </cell>
        </row>
        <row r="26">
          <cell r="H26">
            <v>69.33</v>
          </cell>
        </row>
        <row r="27">
          <cell r="B27" t="str">
            <v>黄锦华</v>
          </cell>
          <cell r="C27" t="str">
            <v>202562011019</v>
          </cell>
          <cell r="D27" t="str">
            <v>0805小学数学</v>
          </cell>
        </row>
        <row r="27">
          <cell r="F27">
            <v>14</v>
          </cell>
        </row>
        <row r="27">
          <cell r="H27">
            <v>76.33</v>
          </cell>
        </row>
        <row r="28">
          <cell r="B28" t="str">
            <v>杨悦</v>
          </cell>
          <cell r="C28" t="str">
            <v>202562011101</v>
          </cell>
          <cell r="D28" t="str">
            <v>0805小学数学</v>
          </cell>
        </row>
        <row r="28">
          <cell r="F28" t="str">
            <v>缺考</v>
          </cell>
        </row>
        <row r="28">
          <cell r="H28">
            <v>0</v>
          </cell>
        </row>
        <row r="29">
          <cell r="B29" t="str">
            <v>祁子灿</v>
          </cell>
          <cell r="C29" t="str">
            <v>202562011102</v>
          </cell>
          <cell r="D29" t="str">
            <v>0805小学数学</v>
          </cell>
        </row>
        <row r="29">
          <cell r="F29">
            <v>15</v>
          </cell>
        </row>
        <row r="29">
          <cell r="H29">
            <v>66.33</v>
          </cell>
        </row>
        <row r="30">
          <cell r="B30" t="str">
            <v>李文琦</v>
          </cell>
          <cell r="C30" t="str">
            <v>202562011121</v>
          </cell>
          <cell r="D30" t="str">
            <v>0902小学数学</v>
          </cell>
        </row>
        <row r="30">
          <cell r="F30">
            <v>10</v>
          </cell>
        </row>
        <row r="30">
          <cell r="H30">
            <v>86</v>
          </cell>
        </row>
        <row r="31">
          <cell r="B31" t="str">
            <v>王琼丁</v>
          </cell>
          <cell r="C31" t="str">
            <v>202562011208</v>
          </cell>
          <cell r="D31" t="str">
            <v>0902小学数学</v>
          </cell>
        </row>
        <row r="31">
          <cell r="F31">
            <v>23</v>
          </cell>
        </row>
        <row r="31">
          <cell r="H31">
            <v>76</v>
          </cell>
        </row>
        <row r="32">
          <cell r="B32" t="str">
            <v>郑义烨</v>
          </cell>
          <cell r="C32" t="str">
            <v>202562011204</v>
          </cell>
          <cell r="D32" t="str">
            <v>0902小学数学</v>
          </cell>
        </row>
        <row r="32">
          <cell r="F32">
            <v>24</v>
          </cell>
        </row>
        <row r="32">
          <cell r="H32">
            <v>81</v>
          </cell>
        </row>
        <row r="33">
          <cell r="B33" t="str">
            <v>刘小芳</v>
          </cell>
          <cell r="C33" t="str">
            <v>202562011217</v>
          </cell>
          <cell r="D33" t="str">
            <v>0902小学数学</v>
          </cell>
        </row>
        <row r="33">
          <cell r="F33">
            <v>11</v>
          </cell>
        </row>
        <row r="33">
          <cell r="H33">
            <v>81</v>
          </cell>
        </row>
        <row r="34">
          <cell r="B34" t="str">
            <v>张佳</v>
          </cell>
          <cell r="C34" t="str">
            <v>202562011216</v>
          </cell>
          <cell r="D34" t="str">
            <v>0902小学数学</v>
          </cell>
        </row>
        <row r="34">
          <cell r="F34">
            <v>21</v>
          </cell>
        </row>
        <row r="34">
          <cell r="H34">
            <v>67.67</v>
          </cell>
        </row>
        <row r="35">
          <cell r="B35" t="str">
            <v>翁小青</v>
          </cell>
          <cell r="C35" t="str">
            <v>202562011212</v>
          </cell>
          <cell r="D35" t="str">
            <v>0902小学数学</v>
          </cell>
        </row>
        <row r="35">
          <cell r="F35">
            <v>16</v>
          </cell>
        </row>
        <row r="35">
          <cell r="H35">
            <v>76</v>
          </cell>
        </row>
        <row r="36">
          <cell r="B36" t="str">
            <v>陈漫柳</v>
          </cell>
          <cell r="C36" t="str">
            <v>202562011222</v>
          </cell>
          <cell r="D36" t="str">
            <v>0902小学数学</v>
          </cell>
        </row>
        <row r="36">
          <cell r="F36">
            <v>5</v>
          </cell>
        </row>
        <row r="36">
          <cell r="H36">
            <v>75</v>
          </cell>
        </row>
        <row r="37">
          <cell r="B37" t="str">
            <v>卢志欢</v>
          </cell>
          <cell r="C37" t="str">
            <v>202562011123</v>
          </cell>
          <cell r="D37" t="str">
            <v>0902小学数学</v>
          </cell>
        </row>
        <row r="37">
          <cell r="F37">
            <v>8</v>
          </cell>
        </row>
        <row r="37">
          <cell r="H37">
            <v>68</v>
          </cell>
        </row>
        <row r="38">
          <cell r="B38" t="str">
            <v>谢焮焮</v>
          </cell>
          <cell r="C38" t="str">
            <v>202562011125</v>
          </cell>
          <cell r="D38" t="str">
            <v>0902小学数学</v>
          </cell>
        </row>
        <row r="38">
          <cell r="F38" t="str">
            <v>缺考</v>
          </cell>
        </row>
        <row r="38">
          <cell r="H38">
            <v>0</v>
          </cell>
        </row>
      </sheetData>
      <sheetData sheetId="15" refreshError="1"/>
      <sheetData sheetId="16" refreshError="1">
        <row r="2">
          <cell r="B2" t="str">
            <v>姓名</v>
          </cell>
          <cell r="C2" t="str">
            <v>准考证号</v>
          </cell>
          <cell r="D2" t="str">
            <v>岗位代码</v>
          </cell>
          <cell r="E2" t="str">
            <v>签到</v>
          </cell>
          <cell r="F2" t="str">
            <v>抽签号码</v>
          </cell>
          <cell r="G2" t="str">
            <v>备注</v>
          </cell>
          <cell r="H2" t="str">
            <v>成绩</v>
          </cell>
        </row>
        <row r="3">
          <cell r="B3" t="str">
            <v>赵亮</v>
          </cell>
          <cell r="C3" t="str">
            <v>202562011308</v>
          </cell>
          <cell r="D3" t="str">
            <v>1001小学数学</v>
          </cell>
        </row>
        <row r="3">
          <cell r="F3">
            <v>5</v>
          </cell>
        </row>
        <row r="3">
          <cell r="H3">
            <v>71.67</v>
          </cell>
        </row>
        <row r="4">
          <cell r="B4" t="str">
            <v>李振飞</v>
          </cell>
          <cell r="C4" t="str">
            <v>202562011304</v>
          </cell>
          <cell r="D4" t="str">
            <v>1001小学数学</v>
          </cell>
        </row>
        <row r="4">
          <cell r="F4">
            <v>17</v>
          </cell>
        </row>
        <row r="4">
          <cell r="H4">
            <v>67</v>
          </cell>
        </row>
        <row r="5">
          <cell r="B5" t="str">
            <v>刘颜萱</v>
          </cell>
          <cell r="C5" t="str">
            <v>202562011316</v>
          </cell>
          <cell r="D5" t="str">
            <v>1302小学数学</v>
          </cell>
        </row>
        <row r="5">
          <cell r="F5">
            <v>14</v>
          </cell>
        </row>
        <row r="5">
          <cell r="H5">
            <v>78.33</v>
          </cell>
        </row>
        <row r="6">
          <cell r="B6" t="str">
            <v>麦晓苑</v>
          </cell>
          <cell r="C6" t="str">
            <v>202562011314</v>
          </cell>
          <cell r="D6" t="str">
            <v>1302小学数学</v>
          </cell>
        </row>
        <row r="6">
          <cell r="F6">
            <v>4</v>
          </cell>
        </row>
        <row r="6">
          <cell r="H6">
            <v>77</v>
          </cell>
        </row>
        <row r="7">
          <cell r="B7" t="str">
            <v>杨桂彩</v>
          </cell>
          <cell r="C7" t="str">
            <v>202562011313</v>
          </cell>
          <cell r="D7" t="str">
            <v>1302小学数学</v>
          </cell>
        </row>
        <row r="7">
          <cell r="F7">
            <v>15</v>
          </cell>
        </row>
        <row r="7">
          <cell r="H7">
            <v>77.5</v>
          </cell>
        </row>
        <row r="8">
          <cell r="B8" t="str">
            <v>卢瑞美</v>
          </cell>
          <cell r="C8" t="str">
            <v>202562011310</v>
          </cell>
          <cell r="D8" t="str">
            <v>1302小学数学</v>
          </cell>
        </row>
        <row r="8">
          <cell r="F8">
            <v>19</v>
          </cell>
        </row>
        <row r="8">
          <cell r="H8">
            <v>71</v>
          </cell>
        </row>
        <row r="9">
          <cell r="B9" t="str">
            <v>符天武</v>
          </cell>
          <cell r="C9" t="str">
            <v>202562011319</v>
          </cell>
          <cell r="D9" t="str">
            <v>1302小学数学</v>
          </cell>
        </row>
        <row r="9">
          <cell r="F9">
            <v>2</v>
          </cell>
        </row>
        <row r="9">
          <cell r="H9">
            <v>79</v>
          </cell>
        </row>
        <row r="10">
          <cell r="B10" t="str">
            <v>倪芳丽</v>
          </cell>
          <cell r="C10" t="str">
            <v>202562011312</v>
          </cell>
          <cell r="D10" t="str">
            <v>1302小学数学</v>
          </cell>
        </row>
        <row r="10">
          <cell r="F10">
            <v>16</v>
          </cell>
        </row>
        <row r="10">
          <cell r="H10">
            <v>73.33</v>
          </cell>
        </row>
        <row r="11">
          <cell r="B11" t="str">
            <v>符展爱</v>
          </cell>
          <cell r="C11" t="str">
            <v>202562011406</v>
          </cell>
          <cell r="D11" t="str">
            <v>1402小学数学</v>
          </cell>
        </row>
        <row r="11">
          <cell r="F11">
            <v>27</v>
          </cell>
        </row>
        <row r="11">
          <cell r="H11">
            <v>68.33</v>
          </cell>
        </row>
        <row r="12">
          <cell r="B12" t="str">
            <v>洪琳婷</v>
          </cell>
          <cell r="C12" t="str">
            <v>202562011323</v>
          </cell>
          <cell r="D12" t="str">
            <v>1402小学数学</v>
          </cell>
        </row>
        <row r="12">
          <cell r="F12">
            <v>22</v>
          </cell>
        </row>
        <row r="12">
          <cell r="H12">
            <v>79</v>
          </cell>
        </row>
        <row r="13">
          <cell r="B13" t="str">
            <v>王莹莹</v>
          </cell>
          <cell r="C13" t="str">
            <v>202562011329</v>
          </cell>
          <cell r="D13" t="str">
            <v>1402小学数学</v>
          </cell>
        </row>
        <row r="13">
          <cell r="F13">
            <v>25</v>
          </cell>
        </row>
        <row r="13">
          <cell r="H13">
            <v>87.17</v>
          </cell>
        </row>
        <row r="14">
          <cell r="B14" t="str">
            <v>毛晶晶</v>
          </cell>
          <cell r="C14" t="str">
            <v>202562011326</v>
          </cell>
          <cell r="D14" t="str">
            <v>1402小学数学</v>
          </cell>
        </row>
        <row r="14">
          <cell r="F14">
            <v>26</v>
          </cell>
        </row>
        <row r="14">
          <cell r="H14">
            <v>71</v>
          </cell>
        </row>
        <row r="15">
          <cell r="B15" t="str">
            <v>符志茹</v>
          </cell>
          <cell r="C15" t="str">
            <v>202562011330</v>
          </cell>
          <cell r="D15" t="str">
            <v>1402小学数学</v>
          </cell>
        </row>
        <row r="15">
          <cell r="F15">
            <v>13</v>
          </cell>
        </row>
        <row r="15">
          <cell r="H15">
            <v>71</v>
          </cell>
        </row>
        <row r="16">
          <cell r="B16" t="str">
            <v>许儒涛</v>
          </cell>
          <cell r="C16" t="str">
            <v>202562012606</v>
          </cell>
          <cell r="D16" t="str">
            <v>2005小学数学</v>
          </cell>
        </row>
        <row r="16">
          <cell r="F16">
            <v>3</v>
          </cell>
        </row>
        <row r="16">
          <cell r="H16">
            <v>69.67</v>
          </cell>
        </row>
        <row r="17">
          <cell r="B17" t="str">
            <v>丁月</v>
          </cell>
          <cell r="C17" t="str">
            <v>202562011906</v>
          </cell>
          <cell r="D17" t="str">
            <v>2005小学数学</v>
          </cell>
        </row>
        <row r="17">
          <cell r="F17">
            <v>11</v>
          </cell>
        </row>
        <row r="17">
          <cell r="H17">
            <v>82</v>
          </cell>
        </row>
        <row r="18">
          <cell r="B18" t="str">
            <v>吴晓莹</v>
          </cell>
          <cell r="C18" t="str">
            <v>202562013428</v>
          </cell>
          <cell r="D18" t="str">
            <v>2005小学数学</v>
          </cell>
        </row>
        <row r="18">
          <cell r="F18">
            <v>10</v>
          </cell>
        </row>
        <row r="18">
          <cell r="H18">
            <v>84</v>
          </cell>
        </row>
        <row r="19">
          <cell r="B19" t="str">
            <v>许岸</v>
          </cell>
          <cell r="C19" t="str">
            <v>202562013824</v>
          </cell>
          <cell r="D19" t="str">
            <v>2401小学数学</v>
          </cell>
        </row>
        <row r="19">
          <cell r="F19">
            <v>24</v>
          </cell>
        </row>
        <row r="19">
          <cell r="H19">
            <v>74.67</v>
          </cell>
        </row>
        <row r="20">
          <cell r="B20" t="str">
            <v>欧鸿源</v>
          </cell>
          <cell r="C20" t="str">
            <v>202562013818</v>
          </cell>
          <cell r="D20" t="str">
            <v>2401小学数学</v>
          </cell>
        </row>
        <row r="20">
          <cell r="F20">
            <v>9</v>
          </cell>
        </row>
        <row r="20">
          <cell r="H20">
            <v>75.17</v>
          </cell>
        </row>
        <row r="21">
          <cell r="B21" t="str">
            <v>吴小利</v>
          </cell>
          <cell r="C21" t="str">
            <v>202562013816</v>
          </cell>
          <cell r="D21" t="str">
            <v>2401小学数学</v>
          </cell>
        </row>
        <row r="21">
          <cell r="F21">
            <v>12</v>
          </cell>
        </row>
        <row r="21">
          <cell r="H21">
            <v>73.67</v>
          </cell>
        </row>
        <row r="22">
          <cell r="B22" t="str">
            <v>林佳婷</v>
          </cell>
          <cell r="C22" t="str">
            <v>202562013827</v>
          </cell>
          <cell r="D22" t="str">
            <v>2401小学数学</v>
          </cell>
        </row>
        <row r="22">
          <cell r="F22">
            <v>21</v>
          </cell>
        </row>
        <row r="22">
          <cell r="H22">
            <v>75.17</v>
          </cell>
        </row>
        <row r="23">
          <cell r="B23" t="str">
            <v>韩雅熙</v>
          </cell>
          <cell r="C23" t="str">
            <v>202562013812</v>
          </cell>
          <cell r="D23" t="str">
            <v>2401小学数学</v>
          </cell>
        </row>
        <row r="23">
          <cell r="F23">
            <v>1</v>
          </cell>
        </row>
        <row r="23">
          <cell r="H23">
            <v>73.83</v>
          </cell>
        </row>
        <row r="24">
          <cell r="B24" t="str">
            <v>赖美圆</v>
          </cell>
          <cell r="C24" t="str">
            <v>202562013820</v>
          </cell>
          <cell r="D24" t="str">
            <v>2401小学数学</v>
          </cell>
        </row>
        <row r="24">
          <cell r="F24">
            <v>18</v>
          </cell>
        </row>
        <row r="24">
          <cell r="H24">
            <v>67.67</v>
          </cell>
        </row>
        <row r="25">
          <cell r="B25" t="str">
            <v>夏春妃</v>
          </cell>
          <cell r="C25" t="str">
            <v>202562013814</v>
          </cell>
          <cell r="D25" t="str">
            <v>2401小学数学</v>
          </cell>
        </row>
        <row r="25">
          <cell r="F25">
            <v>23</v>
          </cell>
        </row>
        <row r="25">
          <cell r="H25">
            <v>87.33</v>
          </cell>
        </row>
        <row r="26">
          <cell r="B26" t="str">
            <v>吴阿明</v>
          </cell>
          <cell r="C26" t="str">
            <v>202562013830</v>
          </cell>
          <cell r="D26" t="str">
            <v>2401小学数学</v>
          </cell>
        </row>
        <row r="26">
          <cell r="F26">
            <v>20</v>
          </cell>
        </row>
        <row r="26">
          <cell r="H26">
            <v>75.33</v>
          </cell>
        </row>
        <row r="27">
          <cell r="B27" t="str">
            <v>邓景元</v>
          </cell>
          <cell r="C27" t="str">
            <v>202562013822</v>
          </cell>
          <cell r="D27" t="str">
            <v>2401小学数学</v>
          </cell>
        </row>
        <row r="27">
          <cell r="F27">
            <v>8</v>
          </cell>
        </row>
        <row r="27">
          <cell r="H27">
            <v>83</v>
          </cell>
        </row>
        <row r="28">
          <cell r="B28" t="str">
            <v>冼恩嫚</v>
          </cell>
          <cell r="C28" t="str">
            <v>202562013903</v>
          </cell>
          <cell r="D28" t="str">
            <v>2502小学数学</v>
          </cell>
        </row>
        <row r="28">
          <cell r="F28">
            <v>7</v>
          </cell>
        </row>
        <row r="28">
          <cell r="H28">
            <v>75.67</v>
          </cell>
        </row>
        <row r="29">
          <cell r="B29" t="str">
            <v>黄小雨</v>
          </cell>
          <cell r="C29" t="str">
            <v>202562013906</v>
          </cell>
          <cell r="D29" t="str">
            <v>2502小学数学</v>
          </cell>
        </row>
        <row r="29">
          <cell r="F29">
            <v>6</v>
          </cell>
        </row>
        <row r="29">
          <cell r="H29">
            <v>70</v>
          </cell>
        </row>
      </sheetData>
      <sheetData sheetId="17" refreshError="1"/>
      <sheetData sheetId="18" refreshError="1">
        <row r="2">
          <cell r="B2" t="str">
            <v>姓名</v>
          </cell>
          <cell r="C2" t="str">
            <v>准考证号</v>
          </cell>
          <cell r="D2" t="str">
            <v>岗位代码</v>
          </cell>
          <cell r="E2" t="str">
            <v>签到</v>
          </cell>
          <cell r="F2" t="str">
            <v>抽签号码</v>
          </cell>
          <cell r="G2" t="str">
            <v>备注</v>
          </cell>
          <cell r="H2" t="str">
            <v>成绩</v>
          </cell>
        </row>
        <row r="3">
          <cell r="B3" t="str">
            <v>曾显花</v>
          </cell>
          <cell r="C3" t="str">
            <v>202562040603</v>
          </cell>
          <cell r="D3" t="str">
            <v>0506小学信息技术</v>
          </cell>
        </row>
        <row r="3">
          <cell r="F3">
            <v>5</v>
          </cell>
        </row>
        <row r="3">
          <cell r="H3">
            <v>68.67</v>
          </cell>
        </row>
        <row r="4">
          <cell r="B4" t="str">
            <v>曾慧攀</v>
          </cell>
          <cell r="C4" t="str">
            <v>202562040515</v>
          </cell>
          <cell r="D4" t="str">
            <v>0506小学信息技术</v>
          </cell>
        </row>
        <row r="4">
          <cell r="F4">
            <v>7</v>
          </cell>
        </row>
        <row r="4">
          <cell r="H4">
            <v>77</v>
          </cell>
        </row>
        <row r="5">
          <cell r="B5" t="str">
            <v>张娇燕</v>
          </cell>
          <cell r="C5" t="str">
            <v>202562040511</v>
          </cell>
          <cell r="D5" t="str">
            <v>0506小学信息技术</v>
          </cell>
        </row>
        <row r="5">
          <cell r="F5">
            <v>8</v>
          </cell>
        </row>
        <row r="5">
          <cell r="H5">
            <v>73.33</v>
          </cell>
        </row>
        <row r="6">
          <cell r="B6" t="str">
            <v>冯佳妙</v>
          </cell>
          <cell r="C6" t="str">
            <v>202562040805</v>
          </cell>
          <cell r="D6" t="str">
            <v>1303小学信息技术</v>
          </cell>
        </row>
        <row r="6">
          <cell r="F6">
            <v>3</v>
          </cell>
        </row>
        <row r="6">
          <cell r="H6">
            <v>78.33</v>
          </cell>
        </row>
        <row r="7">
          <cell r="B7" t="str">
            <v>曾恋</v>
          </cell>
          <cell r="C7" t="str">
            <v>202562040819</v>
          </cell>
          <cell r="D7" t="str">
            <v>1303小学信息技术</v>
          </cell>
        </row>
        <row r="7">
          <cell r="F7" t="str">
            <v>缺考</v>
          </cell>
        </row>
        <row r="7">
          <cell r="H7">
            <v>0</v>
          </cell>
        </row>
        <row r="8">
          <cell r="B8" t="str">
            <v>冯翠香</v>
          </cell>
          <cell r="C8" t="str">
            <v>202562040726</v>
          </cell>
          <cell r="D8" t="str">
            <v>1303小学信息技术</v>
          </cell>
        </row>
        <row r="8">
          <cell r="F8">
            <v>6</v>
          </cell>
        </row>
        <row r="8">
          <cell r="H8">
            <v>79.33</v>
          </cell>
        </row>
        <row r="9">
          <cell r="B9" t="str">
            <v>王小妮</v>
          </cell>
          <cell r="C9" t="str">
            <v>202562041022</v>
          </cell>
          <cell r="D9" t="str">
            <v>2002小学信息技术</v>
          </cell>
        </row>
        <row r="9">
          <cell r="F9">
            <v>4</v>
          </cell>
        </row>
        <row r="9">
          <cell r="H9">
            <v>85.67</v>
          </cell>
        </row>
        <row r="10">
          <cell r="B10" t="str">
            <v>唐月霞</v>
          </cell>
          <cell r="C10" t="str">
            <v>202562040911</v>
          </cell>
          <cell r="D10" t="str">
            <v>2002小学信息技术</v>
          </cell>
        </row>
        <row r="10">
          <cell r="F10">
            <v>2</v>
          </cell>
        </row>
        <row r="10">
          <cell r="H10">
            <v>82.67</v>
          </cell>
        </row>
        <row r="11">
          <cell r="B11" t="str">
            <v>吴少玲</v>
          </cell>
          <cell r="C11" t="str">
            <v>202562041013</v>
          </cell>
          <cell r="D11" t="str">
            <v>2002小学信息技术</v>
          </cell>
        </row>
        <row r="11">
          <cell r="F11">
            <v>1</v>
          </cell>
        </row>
        <row r="11">
          <cell r="H11">
            <v>73.33</v>
          </cell>
        </row>
      </sheetData>
      <sheetData sheetId="19" refreshError="1"/>
      <sheetData sheetId="20" refreshError="1">
        <row r="2">
          <cell r="B2" t="str">
            <v>姓名</v>
          </cell>
          <cell r="C2" t="str">
            <v>准考证号</v>
          </cell>
          <cell r="D2" t="str">
            <v>岗位代码</v>
          </cell>
          <cell r="E2" t="str">
            <v>签到</v>
          </cell>
          <cell r="F2" t="str">
            <v>抽签号码</v>
          </cell>
          <cell r="G2" t="str">
            <v>备注</v>
          </cell>
          <cell r="H2" t="str">
            <v>成绩</v>
          </cell>
        </row>
        <row r="3">
          <cell r="B3" t="str">
            <v>王宗哲</v>
          </cell>
          <cell r="C3" t="str">
            <v>202562017028</v>
          </cell>
          <cell r="D3" t="str">
            <v>1705初中体育</v>
          </cell>
        </row>
        <row r="3">
          <cell r="F3" t="str">
            <v>缺考</v>
          </cell>
        </row>
        <row r="3">
          <cell r="H3">
            <v>0</v>
          </cell>
        </row>
        <row r="4">
          <cell r="B4" t="str">
            <v>杨玉莹</v>
          </cell>
          <cell r="C4" t="str">
            <v>202562017101</v>
          </cell>
          <cell r="D4" t="str">
            <v>1705初中体育</v>
          </cell>
        </row>
        <row r="4">
          <cell r="F4" t="str">
            <v>缺考</v>
          </cell>
        </row>
        <row r="4">
          <cell r="H4">
            <v>0</v>
          </cell>
        </row>
        <row r="5">
          <cell r="B5" t="str">
            <v>宋嘉豪</v>
          </cell>
          <cell r="C5" t="str">
            <v>202562017012</v>
          </cell>
          <cell r="D5" t="str">
            <v>1705初中体育</v>
          </cell>
        </row>
        <row r="5">
          <cell r="F5">
            <v>19</v>
          </cell>
        </row>
        <row r="5">
          <cell r="H5">
            <v>79</v>
          </cell>
        </row>
        <row r="6">
          <cell r="B6" t="str">
            <v>李科卓</v>
          </cell>
          <cell r="C6" t="str">
            <v>202562017109</v>
          </cell>
          <cell r="D6" t="str">
            <v>1804初中体育</v>
          </cell>
        </row>
        <row r="6">
          <cell r="F6">
            <v>16</v>
          </cell>
        </row>
        <row r="6">
          <cell r="H6">
            <v>72</v>
          </cell>
        </row>
        <row r="7">
          <cell r="B7" t="str">
            <v>吴奇苹</v>
          </cell>
          <cell r="C7" t="str">
            <v>202562017110</v>
          </cell>
          <cell r="D7" t="str">
            <v>1804初中体育</v>
          </cell>
        </row>
        <row r="7">
          <cell r="F7">
            <v>7</v>
          </cell>
        </row>
        <row r="7">
          <cell r="H7">
            <v>72.5</v>
          </cell>
        </row>
        <row r="8">
          <cell r="B8" t="str">
            <v>莫昌华</v>
          </cell>
          <cell r="C8" t="str">
            <v>202562017103</v>
          </cell>
          <cell r="D8" t="str">
            <v>1804初中体育</v>
          </cell>
        </row>
        <row r="8">
          <cell r="F8">
            <v>3</v>
          </cell>
        </row>
        <row r="8">
          <cell r="H8">
            <v>73.83</v>
          </cell>
        </row>
        <row r="9">
          <cell r="B9" t="str">
            <v>林新国</v>
          </cell>
          <cell r="C9" t="str">
            <v>202562017122</v>
          </cell>
          <cell r="D9" t="str">
            <v>1902初中体育</v>
          </cell>
        </row>
        <row r="9">
          <cell r="F9">
            <v>22</v>
          </cell>
        </row>
        <row r="9">
          <cell r="H9">
            <v>76.83</v>
          </cell>
        </row>
        <row r="10">
          <cell r="B10" t="str">
            <v>徐华承</v>
          </cell>
          <cell r="C10" t="str">
            <v>202562017126</v>
          </cell>
          <cell r="D10" t="str">
            <v>1902初中体育</v>
          </cell>
        </row>
        <row r="10">
          <cell r="F10">
            <v>6</v>
          </cell>
        </row>
        <row r="10">
          <cell r="H10">
            <v>63.17</v>
          </cell>
        </row>
        <row r="11">
          <cell r="B11" t="str">
            <v>郑堂基</v>
          </cell>
          <cell r="C11" t="str">
            <v>202562017123</v>
          </cell>
          <cell r="D11" t="str">
            <v>1902初中体育</v>
          </cell>
        </row>
        <row r="11">
          <cell r="F11">
            <v>5</v>
          </cell>
        </row>
        <row r="11">
          <cell r="H11">
            <v>66.17</v>
          </cell>
        </row>
        <row r="12">
          <cell r="B12" t="str">
            <v>黄森</v>
          </cell>
          <cell r="C12" t="str">
            <v>202562016407</v>
          </cell>
          <cell r="D12" t="str">
            <v>0213小学体育</v>
          </cell>
        </row>
        <row r="12">
          <cell r="F12">
            <v>8</v>
          </cell>
        </row>
        <row r="12">
          <cell r="H12">
            <v>81</v>
          </cell>
        </row>
        <row r="13">
          <cell r="B13" t="str">
            <v>辜民富</v>
          </cell>
          <cell r="C13" t="str">
            <v>202562016413</v>
          </cell>
          <cell r="D13" t="str">
            <v>0213小学体育</v>
          </cell>
        </row>
        <row r="13">
          <cell r="F13">
            <v>1</v>
          </cell>
        </row>
        <row r="13">
          <cell r="H13">
            <v>80.5</v>
          </cell>
        </row>
        <row r="14">
          <cell r="B14" t="str">
            <v>方晶</v>
          </cell>
          <cell r="C14" t="str">
            <v>202562016417</v>
          </cell>
          <cell r="D14" t="str">
            <v>0213小学体育</v>
          </cell>
        </row>
        <row r="14">
          <cell r="F14">
            <v>21</v>
          </cell>
        </row>
        <row r="14">
          <cell r="H14">
            <v>68.67</v>
          </cell>
        </row>
        <row r="15">
          <cell r="B15" t="str">
            <v>黄巧</v>
          </cell>
          <cell r="C15" t="str">
            <v>202562016518</v>
          </cell>
          <cell r="D15" t="str">
            <v>0404小学体育</v>
          </cell>
        </row>
        <row r="15">
          <cell r="F15">
            <v>9</v>
          </cell>
        </row>
        <row r="15">
          <cell r="H15">
            <v>75.17</v>
          </cell>
        </row>
        <row r="16">
          <cell r="B16" t="str">
            <v>李思作</v>
          </cell>
          <cell r="C16" t="str">
            <v>202562016504</v>
          </cell>
          <cell r="D16" t="str">
            <v>0404小学体育</v>
          </cell>
        </row>
        <row r="16">
          <cell r="F16">
            <v>23</v>
          </cell>
        </row>
        <row r="16">
          <cell r="H16">
            <v>76</v>
          </cell>
        </row>
        <row r="17">
          <cell r="B17" t="str">
            <v>陈玉华</v>
          </cell>
          <cell r="C17" t="str">
            <v>202562016430</v>
          </cell>
          <cell r="D17" t="str">
            <v>0404小学体育</v>
          </cell>
        </row>
        <row r="17">
          <cell r="F17" t="str">
            <v>缺考</v>
          </cell>
        </row>
        <row r="17">
          <cell r="H17">
            <v>0</v>
          </cell>
        </row>
        <row r="18">
          <cell r="B18" t="str">
            <v>李雄涛</v>
          </cell>
          <cell r="C18" t="str">
            <v>202562016602</v>
          </cell>
          <cell r="D18" t="str">
            <v>0503小学体育</v>
          </cell>
        </row>
        <row r="18">
          <cell r="F18">
            <v>14</v>
          </cell>
        </row>
        <row r="18">
          <cell r="H18">
            <v>79</v>
          </cell>
        </row>
        <row r="19">
          <cell r="B19" t="str">
            <v>莫伟善</v>
          </cell>
          <cell r="C19" t="str">
            <v>202562016605</v>
          </cell>
          <cell r="D19" t="str">
            <v>0503小学体育</v>
          </cell>
        </row>
        <row r="19">
          <cell r="F19">
            <v>13</v>
          </cell>
        </row>
        <row r="19">
          <cell r="H19">
            <v>81.5</v>
          </cell>
        </row>
        <row r="20">
          <cell r="B20" t="str">
            <v>黎学贤</v>
          </cell>
          <cell r="C20" t="str">
            <v>202562016607</v>
          </cell>
          <cell r="D20" t="str">
            <v>0503小学体育</v>
          </cell>
        </row>
        <row r="20">
          <cell r="F20">
            <v>10</v>
          </cell>
        </row>
        <row r="20">
          <cell r="H20">
            <v>73.83</v>
          </cell>
        </row>
        <row r="21">
          <cell r="B21" t="str">
            <v>苏展</v>
          </cell>
          <cell r="C21" t="str">
            <v>202562016624</v>
          </cell>
          <cell r="D21" t="str">
            <v>0603小学体育</v>
          </cell>
        </row>
        <row r="21">
          <cell r="F21">
            <v>11</v>
          </cell>
        </row>
        <row r="21">
          <cell r="H21">
            <v>76.83</v>
          </cell>
        </row>
        <row r="22">
          <cell r="B22" t="str">
            <v>张元信</v>
          </cell>
          <cell r="C22" t="str">
            <v>202562016616</v>
          </cell>
          <cell r="D22" t="str">
            <v>0603小学体育</v>
          </cell>
        </row>
        <row r="22">
          <cell r="F22" t="str">
            <v>缺考</v>
          </cell>
        </row>
        <row r="22">
          <cell r="H22">
            <v>0</v>
          </cell>
        </row>
        <row r="23">
          <cell r="B23" t="str">
            <v>陈宗辉</v>
          </cell>
          <cell r="C23" t="str">
            <v>202562016622</v>
          </cell>
          <cell r="D23" t="str">
            <v>0603小学体育</v>
          </cell>
        </row>
        <row r="23">
          <cell r="F23" t="str">
            <v>缺考</v>
          </cell>
        </row>
        <row r="23">
          <cell r="H23">
            <v>0</v>
          </cell>
        </row>
        <row r="24">
          <cell r="B24" t="str">
            <v>林星湖</v>
          </cell>
          <cell r="C24" t="str">
            <v>202562016726</v>
          </cell>
          <cell r="D24" t="str">
            <v>0802小学体育</v>
          </cell>
        </row>
        <row r="24">
          <cell r="F24">
            <v>17</v>
          </cell>
        </row>
        <row r="24">
          <cell r="H24">
            <v>79.5</v>
          </cell>
        </row>
        <row r="25">
          <cell r="B25" t="str">
            <v>王哲</v>
          </cell>
          <cell r="C25" t="str">
            <v>202562016714</v>
          </cell>
          <cell r="D25" t="str">
            <v>0802小学体育</v>
          </cell>
        </row>
        <row r="25">
          <cell r="F25">
            <v>4</v>
          </cell>
        </row>
        <row r="25">
          <cell r="H25">
            <v>66.17</v>
          </cell>
        </row>
        <row r="26">
          <cell r="B26" t="str">
            <v>吴受恩</v>
          </cell>
          <cell r="C26" t="str">
            <v>202562016727</v>
          </cell>
          <cell r="D26" t="str">
            <v>0802小学体育</v>
          </cell>
        </row>
        <row r="26">
          <cell r="F26">
            <v>18</v>
          </cell>
        </row>
        <row r="26">
          <cell r="H26">
            <v>70.17</v>
          </cell>
        </row>
        <row r="27">
          <cell r="B27" t="str">
            <v>刘德利</v>
          </cell>
          <cell r="C27" t="str">
            <v>202562016817</v>
          </cell>
          <cell r="D27" t="str">
            <v>0904小学体育</v>
          </cell>
        </row>
        <row r="27">
          <cell r="F27">
            <v>24</v>
          </cell>
        </row>
        <row r="27">
          <cell r="H27">
            <v>61.5</v>
          </cell>
        </row>
        <row r="28">
          <cell r="B28" t="str">
            <v>王政森</v>
          </cell>
          <cell r="C28" t="str">
            <v>202562016804</v>
          </cell>
          <cell r="D28" t="str">
            <v>0904小学体育</v>
          </cell>
        </row>
        <row r="28">
          <cell r="F28" t="str">
            <v>缺考</v>
          </cell>
        </row>
        <row r="28">
          <cell r="H28">
            <v>0</v>
          </cell>
        </row>
        <row r="29">
          <cell r="B29" t="str">
            <v>吴慧敏</v>
          </cell>
          <cell r="C29" t="str">
            <v>202562016801</v>
          </cell>
          <cell r="D29" t="str">
            <v>0904小学体育</v>
          </cell>
        </row>
        <row r="29">
          <cell r="F29">
            <v>2</v>
          </cell>
        </row>
        <row r="29">
          <cell r="H29">
            <v>68.33</v>
          </cell>
        </row>
        <row r="30">
          <cell r="B30" t="str">
            <v>蒋刚</v>
          </cell>
          <cell r="C30" t="str">
            <v>202562016820</v>
          </cell>
          <cell r="D30" t="str">
            <v>1405小学体育</v>
          </cell>
        </row>
        <row r="30">
          <cell r="F30">
            <v>20</v>
          </cell>
        </row>
        <row r="30">
          <cell r="H30">
            <v>66.33</v>
          </cell>
        </row>
        <row r="31">
          <cell r="B31" t="str">
            <v>王银</v>
          </cell>
          <cell r="C31" t="str">
            <v>202562016907</v>
          </cell>
          <cell r="D31" t="str">
            <v>1405小学体育</v>
          </cell>
        </row>
        <row r="31">
          <cell r="F31" t="str">
            <v>缺考</v>
          </cell>
        </row>
        <row r="31">
          <cell r="H31">
            <v>0</v>
          </cell>
        </row>
        <row r="32">
          <cell r="B32" t="str">
            <v>张鹏鹏</v>
          </cell>
          <cell r="C32" t="str">
            <v>202562016913</v>
          </cell>
          <cell r="D32" t="str">
            <v>1405小学体育</v>
          </cell>
        </row>
        <row r="32">
          <cell r="F32" t="str">
            <v>缺考</v>
          </cell>
        </row>
        <row r="32">
          <cell r="H32">
            <v>0</v>
          </cell>
        </row>
        <row r="33">
          <cell r="B33" t="str">
            <v>符祝厚</v>
          </cell>
          <cell r="C33" t="str">
            <v>202562017114</v>
          </cell>
          <cell r="D33" t="str">
            <v>1901小学体育</v>
          </cell>
        </row>
        <row r="33">
          <cell r="F33" t="str">
            <v>缺考</v>
          </cell>
        </row>
        <row r="33">
          <cell r="H33">
            <v>0</v>
          </cell>
        </row>
        <row r="34">
          <cell r="B34" t="str">
            <v>陈巧孟</v>
          </cell>
          <cell r="C34" t="str">
            <v>202562017115</v>
          </cell>
          <cell r="D34" t="str">
            <v>1901小学体育</v>
          </cell>
        </row>
        <row r="34">
          <cell r="F34">
            <v>15</v>
          </cell>
        </row>
        <row r="34">
          <cell r="H34">
            <v>78.67</v>
          </cell>
        </row>
        <row r="35">
          <cell r="B35" t="str">
            <v>林喜廷</v>
          </cell>
          <cell r="C35" t="str">
            <v>202562017113</v>
          </cell>
          <cell r="D35" t="str">
            <v>1901小学体育</v>
          </cell>
        </row>
        <row r="35">
          <cell r="F35">
            <v>12</v>
          </cell>
        </row>
        <row r="35">
          <cell r="H35">
            <v>72.67</v>
          </cell>
        </row>
      </sheetData>
      <sheetData sheetId="21" refreshError="1"/>
      <sheetData sheetId="22" refreshError="1">
        <row r="2">
          <cell r="B2" t="str">
            <v>姓名</v>
          </cell>
          <cell r="C2" t="str">
            <v>准考证号</v>
          </cell>
          <cell r="D2" t="str">
            <v>岗位代码</v>
          </cell>
          <cell r="E2" t="str">
            <v>签到</v>
          </cell>
          <cell r="F2" t="str">
            <v>抽签号码</v>
          </cell>
          <cell r="G2" t="str">
            <v>备注</v>
          </cell>
          <cell r="H2" t="str">
            <v>成绩</v>
          </cell>
        </row>
        <row r="3">
          <cell r="B3" t="str">
            <v>陈运洁</v>
          </cell>
          <cell r="C3" t="str">
            <v>202562031423</v>
          </cell>
          <cell r="D3" t="str">
            <v>0208小学英语</v>
          </cell>
        </row>
        <row r="3">
          <cell r="F3">
            <v>32</v>
          </cell>
        </row>
        <row r="3">
          <cell r="H3">
            <v>75</v>
          </cell>
        </row>
        <row r="4">
          <cell r="B4" t="str">
            <v>李玲</v>
          </cell>
          <cell r="C4" t="str">
            <v>202562031503</v>
          </cell>
          <cell r="D4" t="str">
            <v>0208小学英语</v>
          </cell>
        </row>
        <row r="4">
          <cell r="F4">
            <v>11</v>
          </cell>
        </row>
        <row r="4">
          <cell r="H4">
            <v>76</v>
          </cell>
        </row>
        <row r="5">
          <cell r="B5" t="str">
            <v>王欣贝</v>
          </cell>
          <cell r="C5" t="str">
            <v>202562031510</v>
          </cell>
          <cell r="D5" t="str">
            <v>0208小学英语</v>
          </cell>
        </row>
        <row r="5">
          <cell r="F5">
            <v>30</v>
          </cell>
        </row>
        <row r="5">
          <cell r="H5">
            <v>75</v>
          </cell>
        </row>
        <row r="6">
          <cell r="B6" t="str">
            <v>张龙坪</v>
          </cell>
          <cell r="C6" t="str">
            <v>202562031530</v>
          </cell>
          <cell r="D6" t="str">
            <v>0208小学英语</v>
          </cell>
        </row>
        <row r="6">
          <cell r="F6">
            <v>3</v>
          </cell>
        </row>
        <row r="6">
          <cell r="H6">
            <v>84.83</v>
          </cell>
        </row>
        <row r="7">
          <cell r="B7" t="str">
            <v>唐善鹏</v>
          </cell>
          <cell r="C7" t="str">
            <v>202562031617</v>
          </cell>
          <cell r="D7" t="str">
            <v>0208小学英语</v>
          </cell>
        </row>
        <row r="7">
          <cell r="F7" t="str">
            <v>缺考</v>
          </cell>
        </row>
        <row r="7">
          <cell r="H7">
            <v>0</v>
          </cell>
        </row>
        <row r="8">
          <cell r="B8" t="str">
            <v>陈昭颖</v>
          </cell>
          <cell r="C8" t="str">
            <v>202562031401</v>
          </cell>
          <cell r="D8" t="str">
            <v>0208小学英语</v>
          </cell>
        </row>
        <row r="8">
          <cell r="F8">
            <v>29</v>
          </cell>
        </row>
        <row r="8">
          <cell r="H8">
            <v>81.67</v>
          </cell>
        </row>
        <row r="9">
          <cell r="B9" t="str">
            <v>戴雯静</v>
          </cell>
          <cell r="C9" t="str">
            <v>202562031623</v>
          </cell>
          <cell r="D9" t="str">
            <v>0208小学英语</v>
          </cell>
        </row>
        <row r="9">
          <cell r="F9">
            <v>28</v>
          </cell>
        </row>
        <row r="9">
          <cell r="H9">
            <v>68.67</v>
          </cell>
        </row>
        <row r="10">
          <cell r="B10" t="str">
            <v>李英璐</v>
          </cell>
          <cell r="C10" t="str">
            <v>202562031411</v>
          </cell>
          <cell r="D10" t="str">
            <v>0208小学英语</v>
          </cell>
        </row>
        <row r="10">
          <cell r="F10">
            <v>17</v>
          </cell>
        </row>
        <row r="10">
          <cell r="H10">
            <v>78.67</v>
          </cell>
        </row>
        <row r="11">
          <cell r="B11" t="str">
            <v>龙九菀</v>
          </cell>
          <cell r="C11" t="str">
            <v>202562031616</v>
          </cell>
          <cell r="D11" t="str">
            <v>0208小学英语</v>
          </cell>
        </row>
        <row r="11">
          <cell r="F11" t="str">
            <v>缺考</v>
          </cell>
        </row>
        <row r="11">
          <cell r="H11">
            <v>0</v>
          </cell>
        </row>
        <row r="12">
          <cell r="B12" t="str">
            <v>符启燕</v>
          </cell>
          <cell r="C12" t="str">
            <v>202562031801</v>
          </cell>
          <cell r="D12" t="str">
            <v>0306小学英语</v>
          </cell>
        </row>
        <row r="12">
          <cell r="F12">
            <v>5</v>
          </cell>
        </row>
        <row r="12">
          <cell r="H12">
            <v>73.17</v>
          </cell>
        </row>
        <row r="13">
          <cell r="B13" t="str">
            <v>韦绕选</v>
          </cell>
          <cell r="C13" t="str">
            <v>202562031821</v>
          </cell>
          <cell r="D13" t="str">
            <v>0306小学英语</v>
          </cell>
        </row>
        <row r="13">
          <cell r="F13">
            <v>20</v>
          </cell>
        </row>
        <row r="13">
          <cell r="H13">
            <v>71</v>
          </cell>
        </row>
        <row r="14">
          <cell r="B14" t="str">
            <v>唐祥姨</v>
          </cell>
          <cell r="C14" t="str">
            <v>202562031809</v>
          </cell>
          <cell r="D14" t="str">
            <v>0306小学英语</v>
          </cell>
        </row>
        <row r="14">
          <cell r="F14">
            <v>6</v>
          </cell>
        </row>
        <row r="14">
          <cell r="H14">
            <v>75.83</v>
          </cell>
        </row>
        <row r="15">
          <cell r="B15" t="str">
            <v>吴淑果</v>
          </cell>
          <cell r="C15" t="str">
            <v>202562031721</v>
          </cell>
          <cell r="D15" t="str">
            <v>0306小学英语</v>
          </cell>
        </row>
        <row r="15">
          <cell r="F15">
            <v>18</v>
          </cell>
        </row>
        <row r="15">
          <cell r="H15">
            <v>78.83</v>
          </cell>
        </row>
        <row r="16">
          <cell r="B16" t="str">
            <v>陈吉玲</v>
          </cell>
          <cell r="C16" t="str">
            <v>202562031727</v>
          </cell>
          <cell r="D16" t="str">
            <v>0306小学英语</v>
          </cell>
        </row>
        <row r="16">
          <cell r="F16" t="str">
            <v>缺考</v>
          </cell>
        </row>
        <row r="16">
          <cell r="H16">
            <v>0</v>
          </cell>
        </row>
        <row r="17">
          <cell r="B17" t="str">
            <v>陈益竹</v>
          </cell>
          <cell r="C17" t="str">
            <v>202562031817</v>
          </cell>
          <cell r="D17" t="str">
            <v>0306小学英语</v>
          </cell>
        </row>
        <row r="17">
          <cell r="F17">
            <v>24</v>
          </cell>
        </row>
        <row r="17">
          <cell r="H17">
            <v>74.17</v>
          </cell>
        </row>
        <row r="18">
          <cell r="B18" t="str">
            <v>许晓华</v>
          </cell>
          <cell r="C18" t="str">
            <v>202562031912</v>
          </cell>
          <cell r="D18" t="str">
            <v>0602小学英语</v>
          </cell>
        </row>
        <row r="18">
          <cell r="F18">
            <v>22</v>
          </cell>
        </row>
        <row r="18">
          <cell r="H18">
            <v>81.17</v>
          </cell>
        </row>
        <row r="19">
          <cell r="B19" t="str">
            <v>吴柳芳</v>
          </cell>
          <cell r="C19" t="str">
            <v>202562031908</v>
          </cell>
          <cell r="D19" t="str">
            <v>0602小学英语</v>
          </cell>
        </row>
        <row r="19">
          <cell r="F19">
            <v>26</v>
          </cell>
        </row>
        <row r="19">
          <cell r="H19">
            <v>72.83</v>
          </cell>
        </row>
        <row r="20">
          <cell r="B20" t="str">
            <v>符娴慧</v>
          </cell>
          <cell r="C20" t="str">
            <v>202562031830</v>
          </cell>
          <cell r="D20" t="str">
            <v>0602小学英语</v>
          </cell>
        </row>
        <row r="20">
          <cell r="F20">
            <v>8</v>
          </cell>
        </row>
        <row r="20">
          <cell r="H20">
            <v>64.5</v>
          </cell>
        </row>
        <row r="21">
          <cell r="B21" t="str">
            <v>王小月</v>
          </cell>
          <cell r="C21" t="str">
            <v>202562032217</v>
          </cell>
          <cell r="D21" t="str">
            <v>0703小学英语</v>
          </cell>
        </row>
        <row r="21">
          <cell r="F21">
            <v>1</v>
          </cell>
        </row>
        <row r="21">
          <cell r="H21">
            <v>79.83</v>
          </cell>
        </row>
        <row r="22">
          <cell r="B22" t="str">
            <v>赵姜虹</v>
          </cell>
          <cell r="C22" t="str">
            <v>202562032210</v>
          </cell>
          <cell r="D22" t="str">
            <v>0703小学英语</v>
          </cell>
        </row>
        <row r="22">
          <cell r="F22">
            <v>16</v>
          </cell>
        </row>
        <row r="22">
          <cell r="H22">
            <v>79.17</v>
          </cell>
        </row>
        <row r="23">
          <cell r="B23" t="str">
            <v>邱慧芸</v>
          </cell>
          <cell r="C23" t="str">
            <v>202562032109</v>
          </cell>
          <cell r="D23" t="str">
            <v>0703小学英语</v>
          </cell>
        </row>
        <row r="23">
          <cell r="F23">
            <v>15</v>
          </cell>
        </row>
        <row r="23">
          <cell r="H23">
            <v>79.33</v>
          </cell>
        </row>
        <row r="24">
          <cell r="B24" t="str">
            <v>杨迪淇</v>
          </cell>
          <cell r="C24" t="str">
            <v>202562032129</v>
          </cell>
          <cell r="D24" t="str">
            <v>0703小学英语</v>
          </cell>
        </row>
        <row r="24">
          <cell r="F24">
            <v>4</v>
          </cell>
        </row>
        <row r="24">
          <cell r="H24">
            <v>73.83</v>
          </cell>
        </row>
        <row r="25">
          <cell r="B25" t="str">
            <v>关培锦</v>
          </cell>
          <cell r="C25" t="str">
            <v>202562032305</v>
          </cell>
          <cell r="D25" t="str">
            <v>0703小学英语</v>
          </cell>
        </row>
        <row r="25">
          <cell r="F25">
            <v>7</v>
          </cell>
        </row>
        <row r="25">
          <cell r="H25">
            <v>66.17</v>
          </cell>
        </row>
        <row r="26">
          <cell r="B26" t="str">
            <v>李娇梅</v>
          </cell>
          <cell r="C26" t="str">
            <v>202562032302</v>
          </cell>
          <cell r="D26" t="str">
            <v>0703小学英语</v>
          </cell>
        </row>
        <row r="26">
          <cell r="F26">
            <v>21</v>
          </cell>
        </row>
        <row r="26">
          <cell r="H26">
            <v>63.67</v>
          </cell>
        </row>
        <row r="27">
          <cell r="B27" t="str">
            <v>吴奇英</v>
          </cell>
          <cell r="C27" t="str">
            <v>202562032011</v>
          </cell>
          <cell r="D27" t="str">
            <v>0703小学英语</v>
          </cell>
        </row>
        <row r="27">
          <cell r="F27">
            <v>9</v>
          </cell>
        </row>
        <row r="27">
          <cell r="H27">
            <v>81.33</v>
          </cell>
        </row>
        <row r="28">
          <cell r="B28" t="str">
            <v>温芳妹</v>
          </cell>
          <cell r="C28" t="str">
            <v>202562032409</v>
          </cell>
          <cell r="D28" t="str">
            <v>0703小学英语</v>
          </cell>
        </row>
        <row r="28">
          <cell r="F28">
            <v>2</v>
          </cell>
        </row>
        <row r="28">
          <cell r="H28">
            <v>77.17</v>
          </cell>
        </row>
        <row r="29">
          <cell r="B29" t="str">
            <v>于诗琦</v>
          </cell>
          <cell r="C29" t="str">
            <v>202562032416</v>
          </cell>
          <cell r="D29" t="str">
            <v>0703小学英语</v>
          </cell>
        </row>
        <row r="29">
          <cell r="F29">
            <v>31</v>
          </cell>
        </row>
        <row r="29">
          <cell r="H29">
            <v>72.5</v>
          </cell>
        </row>
        <row r="30">
          <cell r="B30" t="str">
            <v>符彩莲</v>
          </cell>
          <cell r="C30" t="str">
            <v>202562032422</v>
          </cell>
          <cell r="D30" t="str">
            <v>1101小学英语</v>
          </cell>
        </row>
        <row r="30">
          <cell r="F30">
            <v>19</v>
          </cell>
        </row>
        <row r="30">
          <cell r="H30">
            <v>75.67</v>
          </cell>
        </row>
        <row r="31">
          <cell r="B31" t="str">
            <v>黄萍</v>
          </cell>
          <cell r="C31" t="str">
            <v>202562032502</v>
          </cell>
          <cell r="D31" t="str">
            <v>1101小学英语</v>
          </cell>
        </row>
        <row r="31">
          <cell r="F31">
            <v>14</v>
          </cell>
        </row>
        <row r="31">
          <cell r="H31">
            <v>82.17</v>
          </cell>
        </row>
        <row r="32">
          <cell r="B32" t="str">
            <v>周亿慧</v>
          </cell>
          <cell r="C32" t="str">
            <v>202562032511</v>
          </cell>
          <cell r="D32" t="str">
            <v>1101小学英语</v>
          </cell>
        </row>
        <row r="32">
          <cell r="F32">
            <v>23</v>
          </cell>
        </row>
        <row r="32">
          <cell r="H32">
            <v>72</v>
          </cell>
        </row>
        <row r="33">
          <cell r="B33" t="str">
            <v>甘小碧</v>
          </cell>
          <cell r="C33" t="str">
            <v>202562032527</v>
          </cell>
          <cell r="D33" t="str">
            <v>1403小学英语</v>
          </cell>
        </row>
        <row r="33">
          <cell r="F33" t="str">
            <v>缺考</v>
          </cell>
        </row>
        <row r="33">
          <cell r="H33">
            <v>0</v>
          </cell>
        </row>
        <row r="34">
          <cell r="B34" t="str">
            <v>秦栏娟</v>
          </cell>
          <cell r="C34" t="str">
            <v>202562032514</v>
          </cell>
          <cell r="D34" t="str">
            <v>1403小学英语</v>
          </cell>
        </row>
        <row r="34">
          <cell r="F34">
            <v>27</v>
          </cell>
        </row>
        <row r="34">
          <cell r="H34">
            <v>67.17</v>
          </cell>
        </row>
        <row r="35">
          <cell r="B35" t="str">
            <v>王雅</v>
          </cell>
          <cell r="C35" t="str">
            <v>202562032516</v>
          </cell>
          <cell r="D35" t="str">
            <v>1403小学英语</v>
          </cell>
        </row>
        <row r="35">
          <cell r="F35">
            <v>12</v>
          </cell>
        </row>
        <row r="35">
          <cell r="H35">
            <v>78.83</v>
          </cell>
        </row>
        <row r="36">
          <cell r="B36" t="str">
            <v>陈少英</v>
          </cell>
          <cell r="C36" t="str">
            <v>202562032608</v>
          </cell>
          <cell r="D36" t="str">
            <v>2503小学英语</v>
          </cell>
        </row>
        <row r="36">
          <cell r="F36">
            <v>13</v>
          </cell>
        </row>
        <row r="36">
          <cell r="H36">
            <v>87.67</v>
          </cell>
        </row>
        <row r="37">
          <cell r="B37" t="str">
            <v>黄芳</v>
          </cell>
          <cell r="C37" t="str">
            <v>202562032609</v>
          </cell>
          <cell r="D37" t="str">
            <v>2503小学英语</v>
          </cell>
        </row>
        <row r="37">
          <cell r="F37">
            <v>25</v>
          </cell>
        </row>
        <row r="37">
          <cell r="H37">
            <v>67.5</v>
          </cell>
        </row>
        <row r="38">
          <cell r="B38" t="str">
            <v>陈会</v>
          </cell>
          <cell r="C38" t="str">
            <v>202562032616</v>
          </cell>
          <cell r="D38" t="str">
            <v>2503小学英语</v>
          </cell>
        </row>
        <row r="38">
          <cell r="F38">
            <v>10</v>
          </cell>
        </row>
        <row r="38">
          <cell r="H38">
            <v>76.67</v>
          </cell>
        </row>
      </sheetData>
      <sheetData sheetId="23" refreshError="1"/>
      <sheetData sheetId="24" refreshError="1">
        <row r="2">
          <cell r="B2" t="str">
            <v>姓名</v>
          </cell>
          <cell r="C2" t="str">
            <v>准考证号</v>
          </cell>
          <cell r="D2" t="str">
            <v>岗位代码</v>
          </cell>
          <cell r="E2" t="str">
            <v>签到</v>
          </cell>
          <cell r="F2" t="str">
            <v>抽签号码</v>
          </cell>
          <cell r="G2" t="str">
            <v>备注</v>
          </cell>
          <cell r="H2" t="str">
            <v>成绩</v>
          </cell>
        </row>
        <row r="3">
          <cell r="B3" t="str">
            <v>周昆</v>
          </cell>
          <cell r="C3" t="str">
            <v>202562023818</v>
          </cell>
          <cell r="D3" t="str">
            <v>0102初中语文</v>
          </cell>
        </row>
        <row r="3">
          <cell r="F3">
            <v>7</v>
          </cell>
        </row>
        <row r="3">
          <cell r="H3">
            <v>83.17</v>
          </cell>
        </row>
        <row r="4">
          <cell r="B4" t="str">
            <v>羊秋霞</v>
          </cell>
          <cell r="C4" t="str">
            <v>202562023724</v>
          </cell>
          <cell r="D4" t="str">
            <v>0102初中语文</v>
          </cell>
        </row>
        <row r="4">
          <cell r="F4" t="str">
            <v>缺考</v>
          </cell>
        </row>
        <row r="4">
          <cell r="H4">
            <v>0</v>
          </cell>
        </row>
        <row r="5">
          <cell r="B5" t="str">
            <v>符镕麟</v>
          </cell>
          <cell r="C5" t="str">
            <v>202562023809</v>
          </cell>
          <cell r="D5" t="str">
            <v>0102初中语文</v>
          </cell>
        </row>
        <row r="5">
          <cell r="F5" t="str">
            <v>缺考</v>
          </cell>
        </row>
        <row r="5">
          <cell r="H5">
            <v>0</v>
          </cell>
        </row>
        <row r="6">
          <cell r="B6" t="str">
            <v>羊娇娇</v>
          </cell>
          <cell r="C6" t="str">
            <v>202562023908</v>
          </cell>
          <cell r="D6" t="str">
            <v>0204初中语文</v>
          </cell>
        </row>
        <row r="6">
          <cell r="F6">
            <v>18</v>
          </cell>
        </row>
        <row r="6">
          <cell r="H6">
            <v>80.67</v>
          </cell>
        </row>
        <row r="7">
          <cell r="B7" t="str">
            <v>伍万莹</v>
          </cell>
          <cell r="C7" t="str">
            <v>202562023911</v>
          </cell>
          <cell r="D7" t="str">
            <v>0204初中语文</v>
          </cell>
        </row>
        <row r="7">
          <cell r="F7">
            <v>27</v>
          </cell>
        </row>
        <row r="7">
          <cell r="H7">
            <v>84.17</v>
          </cell>
        </row>
        <row r="8">
          <cell r="B8" t="str">
            <v>崔紫云</v>
          </cell>
          <cell r="C8" t="str">
            <v>202562023903</v>
          </cell>
          <cell r="D8" t="str">
            <v>0204初中语文</v>
          </cell>
        </row>
        <row r="8">
          <cell r="F8">
            <v>14</v>
          </cell>
        </row>
        <row r="8">
          <cell r="H8">
            <v>81.5</v>
          </cell>
        </row>
        <row r="9">
          <cell r="B9" t="str">
            <v>黄意</v>
          </cell>
          <cell r="C9" t="str">
            <v>202562023913</v>
          </cell>
          <cell r="D9" t="str">
            <v>0301初中语文</v>
          </cell>
        </row>
        <row r="9">
          <cell r="F9">
            <v>4</v>
          </cell>
        </row>
        <row r="9">
          <cell r="H9">
            <v>84</v>
          </cell>
        </row>
        <row r="10">
          <cell r="B10" t="str">
            <v>柯行苗</v>
          </cell>
          <cell r="C10" t="str">
            <v>202562023912</v>
          </cell>
          <cell r="D10" t="str">
            <v>0301初中语文</v>
          </cell>
        </row>
        <row r="10">
          <cell r="F10">
            <v>19</v>
          </cell>
        </row>
        <row r="10">
          <cell r="H10">
            <v>83.33</v>
          </cell>
        </row>
        <row r="11">
          <cell r="B11" t="str">
            <v>王雨华</v>
          </cell>
          <cell r="C11" t="str">
            <v>202562023916</v>
          </cell>
          <cell r="D11" t="str">
            <v>1203初中语文</v>
          </cell>
        </row>
        <row r="11">
          <cell r="F11">
            <v>15</v>
          </cell>
        </row>
        <row r="11">
          <cell r="H11">
            <v>74.67</v>
          </cell>
        </row>
        <row r="12">
          <cell r="B12" t="str">
            <v>陈焕南</v>
          </cell>
          <cell r="C12" t="str">
            <v>202562023920</v>
          </cell>
          <cell r="D12" t="str">
            <v>1203初中语文</v>
          </cell>
        </row>
        <row r="12">
          <cell r="F12">
            <v>10</v>
          </cell>
        </row>
        <row r="12">
          <cell r="H12">
            <v>82.33</v>
          </cell>
        </row>
        <row r="13">
          <cell r="B13" t="str">
            <v>黄慈峰</v>
          </cell>
          <cell r="C13" t="str">
            <v>202562023919</v>
          </cell>
          <cell r="D13" t="str">
            <v>1203初中语文</v>
          </cell>
        </row>
        <row r="13">
          <cell r="F13">
            <v>2</v>
          </cell>
        </row>
        <row r="13">
          <cell r="H13">
            <v>68.17</v>
          </cell>
        </row>
        <row r="14">
          <cell r="B14" t="str">
            <v>杨菲</v>
          </cell>
          <cell r="C14" t="str">
            <v>202562024017</v>
          </cell>
          <cell r="D14" t="str">
            <v>1701初中语文</v>
          </cell>
        </row>
        <row r="14">
          <cell r="F14">
            <v>1</v>
          </cell>
        </row>
        <row r="14">
          <cell r="H14">
            <v>82.33</v>
          </cell>
        </row>
        <row r="15">
          <cell r="B15" t="str">
            <v>谢凤妹</v>
          </cell>
          <cell r="C15" t="str">
            <v>202562023923</v>
          </cell>
          <cell r="D15" t="str">
            <v>1701初中语文</v>
          </cell>
        </row>
        <row r="15">
          <cell r="F15">
            <v>5</v>
          </cell>
        </row>
        <row r="15">
          <cell r="H15">
            <v>83.5</v>
          </cell>
        </row>
        <row r="16">
          <cell r="B16" t="str">
            <v>谢宛倩</v>
          </cell>
          <cell r="C16" t="str">
            <v>202562024011</v>
          </cell>
          <cell r="D16" t="str">
            <v>1701初中语文</v>
          </cell>
        </row>
        <row r="16">
          <cell r="F16">
            <v>24</v>
          </cell>
        </row>
        <row r="16">
          <cell r="H16">
            <v>74.67</v>
          </cell>
        </row>
        <row r="17">
          <cell r="B17" t="str">
            <v>符鹤</v>
          </cell>
          <cell r="C17" t="str">
            <v>202562024015</v>
          </cell>
          <cell r="D17" t="str">
            <v>1701初中语文</v>
          </cell>
        </row>
        <row r="17">
          <cell r="F17">
            <v>3</v>
          </cell>
        </row>
        <row r="17">
          <cell r="H17">
            <v>78.67</v>
          </cell>
        </row>
        <row r="18">
          <cell r="B18" t="str">
            <v>符贵娜</v>
          </cell>
          <cell r="C18" t="str">
            <v>202562024028</v>
          </cell>
          <cell r="D18" t="str">
            <v>1701初中语文</v>
          </cell>
        </row>
        <row r="18">
          <cell r="F18">
            <v>11</v>
          </cell>
        </row>
        <row r="18">
          <cell r="H18">
            <v>81.83</v>
          </cell>
        </row>
        <row r="19">
          <cell r="B19" t="str">
            <v>张晓楠</v>
          </cell>
          <cell r="C19" t="str">
            <v>202562024003</v>
          </cell>
          <cell r="D19" t="str">
            <v>1701初中语文</v>
          </cell>
        </row>
        <row r="19">
          <cell r="F19">
            <v>25</v>
          </cell>
        </row>
        <row r="19">
          <cell r="H19">
            <v>79.33</v>
          </cell>
        </row>
        <row r="20">
          <cell r="B20" t="str">
            <v>蒋玉洁</v>
          </cell>
          <cell r="C20" t="str">
            <v>202562024107</v>
          </cell>
          <cell r="D20" t="str">
            <v>1801初中语文</v>
          </cell>
        </row>
        <row r="20">
          <cell r="F20">
            <v>16</v>
          </cell>
        </row>
        <row r="20">
          <cell r="H20">
            <v>72.67</v>
          </cell>
        </row>
        <row r="21">
          <cell r="B21" t="str">
            <v>陈晓冰</v>
          </cell>
          <cell r="C21" t="str">
            <v>202562024102</v>
          </cell>
          <cell r="D21" t="str">
            <v>1801初中语文</v>
          </cell>
        </row>
        <row r="21">
          <cell r="F21">
            <v>13</v>
          </cell>
        </row>
        <row r="21">
          <cell r="H21">
            <v>78.67</v>
          </cell>
        </row>
        <row r="22">
          <cell r="B22" t="str">
            <v>陈嘉梦</v>
          </cell>
          <cell r="C22" t="str">
            <v>202562024114</v>
          </cell>
          <cell r="D22" t="str">
            <v>1801初中语文</v>
          </cell>
        </row>
        <row r="22">
          <cell r="F22">
            <v>26</v>
          </cell>
        </row>
        <row r="22">
          <cell r="H22">
            <v>79.67</v>
          </cell>
        </row>
        <row r="23">
          <cell r="B23" t="str">
            <v>周和芳</v>
          </cell>
          <cell r="C23" t="str">
            <v>202562024116</v>
          </cell>
          <cell r="D23" t="str">
            <v>1801初中语文</v>
          </cell>
        </row>
        <row r="23">
          <cell r="F23">
            <v>12</v>
          </cell>
        </row>
        <row r="23">
          <cell r="H23">
            <v>81.83</v>
          </cell>
        </row>
        <row r="24">
          <cell r="B24" t="str">
            <v>李小芳</v>
          </cell>
          <cell r="C24" t="str">
            <v>202562024117</v>
          </cell>
          <cell r="D24" t="str">
            <v>1801初中语文</v>
          </cell>
        </row>
        <row r="24">
          <cell r="F24">
            <v>20</v>
          </cell>
        </row>
        <row r="24">
          <cell r="H24">
            <v>81.33</v>
          </cell>
        </row>
        <row r="25">
          <cell r="B25" t="str">
            <v>刘雨莲</v>
          </cell>
          <cell r="C25" t="str">
            <v>202562024105</v>
          </cell>
          <cell r="D25" t="str">
            <v>1801初中语文</v>
          </cell>
        </row>
        <row r="25">
          <cell r="F25">
            <v>17</v>
          </cell>
        </row>
        <row r="25">
          <cell r="H25">
            <v>74.33</v>
          </cell>
        </row>
        <row r="26">
          <cell r="B26" t="str">
            <v>王美娜</v>
          </cell>
          <cell r="C26" t="str">
            <v>202562024502</v>
          </cell>
          <cell r="D26" t="str">
            <v>2101初中语文</v>
          </cell>
        </row>
        <row r="26">
          <cell r="F26">
            <v>23</v>
          </cell>
        </row>
        <row r="26">
          <cell r="H26">
            <v>82.67</v>
          </cell>
        </row>
        <row r="27">
          <cell r="B27" t="str">
            <v>游子心</v>
          </cell>
          <cell r="C27" t="str">
            <v>202562024927</v>
          </cell>
          <cell r="D27" t="str">
            <v>2101初中语文</v>
          </cell>
        </row>
        <row r="27">
          <cell r="F27">
            <v>9</v>
          </cell>
        </row>
        <row r="27">
          <cell r="H27">
            <v>83</v>
          </cell>
        </row>
        <row r="28">
          <cell r="B28" t="str">
            <v>王慧莹</v>
          </cell>
          <cell r="C28" t="str">
            <v>202562024521</v>
          </cell>
          <cell r="D28" t="str">
            <v>2101初中语文</v>
          </cell>
        </row>
        <row r="28">
          <cell r="F28">
            <v>6</v>
          </cell>
        </row>
        <row r="28">
          <cell r="H28">
            <v>79.33</v>
          </cell>
        </row>
        <row r="29">
          <cell r="B29" t="str">
            <v>秦萌萌</v>
          </cell>
          <cell r="C29" t="str">
            <v>202562024804</v>
          </cell>
          <cell r="D29" t="str">
            <v>2101初中语文</v>
          </cell>
        </row>
        <row r="29">
          <cell r="F29">
            <v>21</v>
          </cell>
        </row>
        <row r="29">
          <cell r="H29">
            <v>84.67</v>
          </cell>
        </row>
        <row r="30">
          <cell r="B30" t="str">
            <v>呼茜</v>
          </cell>
          <cell r="C30" t="str">
            <v>202562024805</v>
          </cell>
          <cell r="D30" t="str">
            <v>2101初中语文</v>
          </cell>
        </row>
        <row r="30">
          <cell r="F30">
            <v>22</v>
          </cell>
        </row>
        <row r="30">
          <cell r="H30">
            <v>80.83</v>
          </cell>
        </row>
        <row r="31">
          <cell r="B31" t="str">
            <v>梁三妹</v>
          </cell>
          <cell r="C31" t="str">
            <v>202562024613</v>
          </cell>
          <cell r="D31" t="str">
            <v>2101初中语文</v>
          </cell>
        </row>
        <row r="31">
          <cell r="F31">
            <v>8</v>
          </cell>
        </row>
        <row r="31">
          <cell r="H31">
            <v>74.33</v>
          </cell>
        </row>
      </sheetData>
      <sheetData sheetId="25" refreshError="1"/>
      <sheetData sheetId="26" refreshError="1">
        <row r="2">
          <cell r="B2" t="str">
            <v>姓名</v>
          </cell>
          <cell r="C2" t="str">
            <v>准考证号</v>
          </cell>
          <cell r="D2" t="str">
            <v>岗位代码</v>
          </cell>
          <cell r="E2" t="str">
            <v>签到</v>
          </cell>
          <cell r="F2" t="str">
            <v>抽签号码</v>
          </cell>
          <cell r="G2" t="str">
            <v>备注</v>
          </cell>
          <cell r="H2" t="str">
            <v>成绩</v>
          </cell>
        </row>
        <row r="3">
          <cell r="B3" t="str">
            <v>张芃</v>
          </cell>
          <cell r="C3" t="str">
            <v>202562033725</v>
          </cell>
          <cell r="D3" t="str">
            <v>0101初中地理</v>
          </cell>
        </row>
        <row r="3">
          <cell r="F3">
            <v>9</v>
          </cell>
        </row>
        <row r="3">
          <cell r="H3">
            <v>79.33</v>
          </cell>
        </row>
        <row r="4">
          <cell r="B4" t="str">
            <v>王晶晶</v>
          </cell>
          <cell r="C4" t="str">
            <v>202562033709</v>
          </cell>
          <cell r="D4" t="str">
            <v>0101初中地理</v>
          </cell>
        </row>
        <row r="4">
          <cell r="F4">
            <v>8</v>
          </cell>
        </row>
        <row r="4">
          <cell r="H4">
            <v>79.67</v>
          </cell>
        </row>
        <row r="5">
          <cell r="B5" t="str">
            <v>刘焕冬</v>
          </cell>
          <cell r="C5" t="str">
            <v>202562033810</v>
          </cell>
          <cell r="D5" t="str">
            <v>0101初中地理</v>
          </cell>
        </row>
        <row r="5">
          <cell r="F5">
            <v>3</v>
          </cell>
        </row>
        <row r="5">
          <cell r="H5">
            <v>79.33</v>
          </cell>
        </row>
        <row r="6">
          <cell r="B6" t="str">
            <v>柳小壮</v>
          </cell>
          <cell r="C6" t="str">
            <v>202562034008</v>
          </cell>
          <cell r="D6" t="str">
            <v>0203初中地理</v>
          </cell>
        </row>
        <row r="6">
          <cell r="F6">
            <v>10</v>
          </cell>
        </row>
        <row r="6">
          <cell r="H6">
            <v>73.5</v>
          </cell>
        </row>
        <row r="7">
          <cell r="B7" t="str">
            <v>符酩浩</v>
          </cell>
          <cell r="C7" t="str">
            <v>202562034013</v>
          </cell>
          <cell r="D7" t="str">
            <v>0203初中地理</v>
          </cell>
        </row>
        <row r="7">
          <cell r="F7">
            <v>12</v>
          </cell>
        </row>
        <row r="7">
          <cell r="H7">
            <v>81.33</v>
          </cell>
        </row>
        <row r="8">
          <cell r="B8" t="str">
            <v>吴晶</v>
          </cell>
          <cell r="C8" t="str">
            <v>202562033915</v>
          </cell>
          <cell r="D8" t="str">
            <v>0203初中地理</v>
          </cell>
        </row>
        <row r="8">
          <cell r="F8">
            <v>11</v>
          </cell>
        </row>
        <row r="8">
          <cell r="H8">
            <v>87.33</v>
          </cell>
        </row>
        <row r="9">
          <cell r="B9" t="str">
            <v>周敏</v>
          </cell>
          <cell r="C9" t="str">
            <v>202562033830</v>
          </cell>
          <cell r="D9" t="str">
            <v>0203初中地理</v>
          </cell>
        </row>
        <row r="9">
          <cell r="F9">
            <v>7</v>
          </cell>
        </row>
        <row r="9">
          <cell r="H9">
            <v>77.33</v>
          </cell>
        </row>
        <row r="10">
          <cell r="B10" t="str">
            <v>何开丰</v>
          </cell>
          <cell r="C10" t="str">
            <v>202562033818</v>
          </cell>
          <cell r="D10" t="str">
            <v>0203初中地理</v>
          </cell>
        </row>
        <row r="10">
          <cell r="F10">
            <v>5</v>
          </cell>
        </row>
        <row r="10">
          <cell r="H10">
            <v>75.33</v>
          </cell>
        </row>
        <row r="11">
          <cell r="B11" t="str">
            <v>符小琪</v>
          </cell>
          <cell r="C11" t="str">
            <v>202562034004</v>
          </cell>
          <cell r="D11" t="str">
            <v>0203初中地理</v>
          </cell>
        </row>
        <row r="11">
          <cell r="F11">
            <v>6</v>
          </cell>
        </row>
        <row r="11">
          <cell r="H11">
            <v>75.17</v>
          </cell>
        </row>
        <row r="12">
          <cell r="B12" t="str">
            <v>林明锐</v>
          </cell>
          <cell r="C12" t="str">
            <v>202562034018</v>
          </cell>
          <cell r="D12" t="str">
            <v>1202初中地理</v>
          </cell>
        </row>
        <row r="12">
          <cell r="F12">
            <v>1</v>
          </cell>
        </row>
        <row r="12">
          <cell r="H12">
            <v>78</v>
          </cell>
        </row>
        <row r="13">
          <cell r="B13" t="str">
            <v>符昌君</v>
          </cell>
          <cell r="C13" t="str">
            <v>202562034024</v>
          </cell>
          <cell r="D13" t="str">
            <v>1202初中地理</v>
          </cell>
        </row>
        <row r="13">
          <cell r="F13">
            <v>4</v>
          </cell>
        </row>
        <row r="13">
          <cell r="H13">
            <v>78.67</v>
          </cell>
        </row>
        <row r="14">
          <cell r="B14" t="str">
            <v>黄海霞</v>
          </cell>
          <cell r="C14" t="str">
            <v>202562034017</v>
          </cell>
          <cell r="D14" t="str">
            <v>1202初中地理</v>
          </cell>
        </row>
        <row r="14">
          <cell r="F14">
            <v>12</v>
          </cell>
        </row>
        <row r="14">
          <cell r="H14">
            <v>81.33</v>
          </cell>
        </row>
      </sheetData>
      <sheetData sheetId="27" refreshError="1"/>
      <sheetData sheetId="28" refreshError="1">
        <row r="2">
          <cell r="B2" t="str">
            <v>姓名</v>
          </cell>
          <cell r="C2" t="str">
            <v>准考证号</v>
          </cell>
          <cell r="D2" t="str">
            <v>岗位代码</v>
          </cell>
          <cell r="E2" t="str">
            <v>签到</v>
          </cell>
          <cell r="F2" t="str">
            <v>抽签号码</v>
          </cell>
          <cell r="G2" t="str">
            <v>备注</v>
          </cell>
          <cell r="H2" t="str">
            <v>成绩</v>
          </cell>
        </row>
        <row r="3">
          <cell r="B3" t="str">
            <v>黄春明</v>
          </cell>
          <cell r="C3" t="str">
            <v>202562020425</v>
          </cell>
          <cell r="D3" t="str">
            <v>2601幼儿园教师</v>
          </cell>
        </row>
        <row r="3">
          <cell r="F3">
            <v>2</v>
          </cell>
        </row>
        <row r="3">
          <cell r="H3">
            <v>71.55</v>
          </cell>
        </row>
        <row r="4">
          <cell r="B4" t="str">
            <v>王菁</v>
          </cell>
          <cell r="C4" t="str">
            <v>202562020225</v>
          </cell>
          <cell r="D4" t="str">
            <v>2601幼儿园教师</v>
          </cell>
        </row>
        <row r="4">
          <cell r="F4">
            <v>6</v>
          </cell>
        </row>
        <row r="4">
          <cell r="H4">
            <v>73.83</v>
          </cell>
        </row>
        <row r="5">
          <cell r="B5" t="str">
            <v>黄倩倩</v>
          </cell>
          <cell r="C5" t="str">
            <v>202562020105</v>
          </cell>
          <cell r="D5" t="str">
            <v>2601幼儿园教师</v>
          </cell>
        </row>
        <row r="5">
          <cell r="F5">
            <v>22</v>
          </cell>
        </row>
        <row r="5">
          <cell r="H5">
            <v>70.92</v>
          </cell>
        </row>
        <row r="6">
          <cell r="B6" t="str">
            <v>陈冠</v>
          </cell>
          <cell r="C6" t="str">
            <v>202562020229</v>
          </cell>
          <cell r="D6" t="str">
            <v>2601幼儿园教师</v>
          </cell>
        </row>
        <row r="6">
          <cell r="F6">
            <v>17</v>
          </cell>
        </row>
        <row r="6">
          <cell r="H6">
            <v>70</v>
          </cell>
        </row>
        <row r="7">
          <cell r="B7" t="str">
            <v>王乙颖</v>
          </cell>
          <cell r="C7" t="str">
            <v>202562020124</v>
          </cell>
          <cell r="D7" t="str">
            <v>2601幼儿园教师</v>
          </cell>
        </row>
        <row r="7">
          <cell r="F7">
            <v>19</v>
          </cell>
        </row>
        <row r="7">
          <cell r="H7">
            <v>71.08</v>
          </cell>
        </row>
        <row r="8">
          <cell r="B8" t="str">
            <v>陈连欣</v>
          </cell>
          <cell r="C8" t="str">
            <v>202562020111</v>
          </cell>
          <cell r="D8" t="str">
            <v>2601幼儿园教师</v>
          </cell>
        </row>
        <row r="8">
          <cell r="F8">
            <v>1</v>
          </cell>
        </row>
        <row r="8">
          <cell r="H8">
            <v>68.63</v>
          </cell>
        </row>
        <row r="9">
          <cell r="B9" t="str">
            <v>李楠</v>
          </cell>
          <cell r="C9" t="str">
            <v>202562021006</v>
          </cell>
          <cell r="D9" t="str">
            <v>2701幼儿园教师</v>
          </cell>
        </row>
        <row r="9">
          <cell r="F9" t="str">
            <v>缺考</v>
          </cell>
        </row>
        <row r="9">
          <cell r="H9">
            <v>0</v>
          </cell>
        </row>
        <row r="10">
          <cell r="B10" t="str">
            <v>黎芯蕾</v>
          </cell>
          <cell r="C10" t="str">
            <v>202562020707</v>
          </cell>
          <cell r="D10" t="str">
            <v>2701幼儿园教师</v>
          </cell>
        </row>
        <row r="10">
          <cell r="F10">
            <v>7</v>
          </cell>
        </row>
        <row r="10">
          <cell r="H10">
            <v>77.45</v>
          </cell>
        </row>
        <row r="11">
          <cell r="B11" t="str">
            <v>梁瑞佳</v>
          </cell>
          <cell r="C11" t="str">
            <v>202562021014</v>
          </cell>
          <cell r="D11" t="str">
            <v>2701幼儿园教师</v>
          </cell>
        </row>
        <row r="11">
          <cell r="F11">
            <v>4</v>
          </cell>
        </row>
        <row r="11">
          <cell r="H11">
            <v>72.7</v>
          </cell>
        </row>
        <row r="12">
          <cell r="B12" t="str">
            <v>陈海欢</v>
          </cell>
          <cell r="C12" t="str">
            <v>202562021124</v>
          </cell>
          <cell r="D12" t="str">
            <v>2701幼儿园教师</v>
          </cell>
        </row>
        <row r="12">
          <cell r="F12">
            <v>13</v>
          </cell>
        </row>
        <row r="12">
          <cell r="H12">
            <v>69.29</v>
          </cell>
        </row>
        <row r="13">
          <cell r="B13" t="str">
            <v>陈光彩</v>
          </cell>
          <cell r="C13" t="str">
            <v>202562020628</v>
          </cell>
          <cell r="D13" t="str">
            <v>2701幼儿园教师</v>
          </cell>
        </row>
        <row r="13">
          <cell r="F13" t="str">
            <v>缺考</v>
          </cell>
        </row>
        <row r="13">
          <cell r="H13">
            <v>0</v>
          </cell>
        </row>
        <row r="14">
          <cell r="B14" t="str">
            <v>罗娜妹</v>
          </cell>
          <cell r="C14" t="str">
            <v>202562020909</v>
          </cell>
          <cell r="D14" t="str">
            <v>2701幼儿园教师</v>
          </cell>
        </row>
        <row r="14">
          <cell r="F14">
            <v>3</v>
          </cell>
        </row>
        <row r="14">
          <cell r="H14">
            <v>68.91</v>
          </cell>
        </row>
        <row r="15">
          <cell r="B15" t="str">
            <v>冯虹</v>
          </cell>
          <cell r="C15" t="str">
            <v>202562021225</v>
          </cell>
          <cell r="D15" t="str">
            <v>2801幼儿园教师</v>
          </cell>
        </row>
        <row r="15">
          <cell r="F15">
            <v>10</v>
          </cell>
        </row>
        <row r="15">
          <cell r="H15">
            <v>70.04</v>
          </cell>
        </row>
        <row r="16">
          <cell r="B16" t="str">
            <v>符蓓苗</v>
          </cell>
          <cell r="C16" t="str">
            <v>202562021319</v>
          </cell>
          <cell r="D16" t="str">
            <v>2801幼儿园教师</v>
          </cell>
        </row>
        <row r="16">
          <cell r="F16">
            <v>14</v>
          </cell>
        </row>
        <row r="16">
          <cell r="H16">
            <v>75.25</v>
          </cell>
        </row>
        <row r="17">
          <cell r="B17" t="str">
            <v>李慧燕</v>
          </cell>
          <cell r="C17" t="str">
            <v>202562021708</v>
          </cell>
          <cell r="D17" t="str">
            <v>2801幼儿园教师</v>
          </cell>
        </row>
        <row r="17">
          <cell r="F17">
            <v>16</v>
          </cell>
        </row>
        <row r="17">
          <cell r="H17">
            <v>70.25</v>
          </cell>
        </row>
        <row r="18">
          <cell r="B18" t="str">
            <v>陈丹萍</v>
          </cell>
          <cell r="C18" t="str">
            <v>202562021224</v>
          </cell>
          <cell r="D18" t="str">
            <v>2801幼儿园教师</v>
          </cell>
        </row>
        <row r="18">
          <cell r="F18">
            <v>5</v>
          </cell>
        </row>
        <row r="18">
          <cell r="H18">
            <v>76</v>
          </cell>
        </row>
        <row r="19">
          <cell r="B19" t="str">
            <v>翁伊婷</v>
          </cell>
          <cell r="C19" t="str">
            <v>202562021726</v>
          </cell>
          <cell r="D19" t="str">
            <v>2801幼儿园教师</v>
          </cell>
        </row>
        <row r="19">
          <cell r="F19">
            <v>21</v>
          </cell>
        </row>
        <row r="19">
          <cell r="H19">
            <v>67.71</v>
          </cell>
        </row>
        <row r="20">
          <cell r="B20" t="str">
            <v>符莹莹</v>
          </cell>
          <cell r="C20" t="str">
            <v>202562021525</v>
          </cell>
          <cell r="D20" t="str">
            <v>2801幼儿园教师</v>
          </cell>
        </row>
        <row r="20">
          <cell r="F20">
            <v>15</v>
          </cell>
        </row>
        <row r="20">
          <cell r="H20">
            <v>72.21</v>
          </cell>
        </row>
        <row r="21">
          <cell r="B21" t="str">
            <v>赵原</v>
          </cell>
          <cell r="C21" t="str">
            <v>202562023411</v>
          </cell>
          <cell r="D21" t="str">
            <v>2901幼儿园教师</v>
          </cell>
        </row>
        <row r="21">
          <cell r="F21">
            <v>9</v>
          </cell>
        </row>
        <row r="21">
          <cell r="H21">
            <v>70.54</v>
          </cell>
        </row>
        <row r="22">
          <cell r="B22" t="str">
            <v>赵欣欣</v>
          </cell>
          <cell r="C22" t="str">
            <v>202562022229</v>
          </cell>
          <cell r="D22" t="str">
            <v>2901幼儿园教师</v>
          </cell>
        </row>
        <row r="22">
          <cell r="F22">
            <v>20</v>
          </cell>
        </row>
        <row r="22">
          <cell r="H22">
            <v>70.46</v>
          </cell>
        </row>
        <row r="23">
          <cell r="B23" t="str">
            <v>曾蕾</v>
          </cell>
          <cell r="C23" t="str">
            <v>202562022318</v>
          </cell>
          <cell r="D23" t="str">
            <v>2901幼儿园教师</v>
          </cell>
        </row>
        <row r="23">
          <cell r="F23">
            <v>8</v>
          </cell>
        </row>
        <row r="23">
          <cell r="H23">
            <v>72.67</v>
          </cell>
        </row>
        <row r="24">
          <cell r="B24" t="str">
            <v>王小雨</v>
          </cell>
          <cell r="C24" t="str">
            <v>202562022022</v>
          </cell>
          <cell r="D24" t="str">
            <v>2901幼儿园教师</v>
          </cell>
        </row>
        <row r="24">
          <cell r="F24">
            <v>12</v>
          </cell>
        </row>
        <row r="24">
          <cell r="H24">
            <v>72.58</v>
          </cell>
        </row>
        <row r="25">
          <cell r="B25" t="str">
            <v>袁婷婷</v>
          </cell>
          <cell r="C25" t="str">
            <v>202562022019</v>
          </cell>
          <cell r="D25" t="str">
            <v>2901幼儿园教师</v>
          </cell>
        </row>
        <row r="25">
          <cell r="F25">
            <v>18</v>
          </cell>
        </row>
        <row r="25">
          <cell r="H25">
            <v>73.84</v>
          </cell>
        </row>
        <row r="26">
          <cell r="B26" t="str">
            <v>余梓琪</v>
          </cell>
          <cell r="C26" t="str">
            <v>202562023304</v>
          </cell>
          <cell r="D26" t="str">
            <v>2901幼儿园教师</v>
          </cell>
        </row>
        <row r="26">
          <cell r="F26">
            <v>11</v>
          </cell>
        </row>
        <row r="26">
          <cell r="H26">
            <v>67.84</v>
          </cell>
        </row>
      </sheetData>
      <sheetData sheetId="29" refreshError="1"/>
      <sheetData sheetId="30" refreshError="1">
        <row r="2">
          <cell r="B2" t="str">
            <v>姓名</v>
          </cell>
          <cell r="C2" t="str">
            <v>准考证号</v>
          </cell>
          <cell r="D2" t="str">
            <v>岗位代码</v>
          </cell>
          <cell r="E2" t="str">
            <v>签到</v>
          </cell>
          <cell r="F2" t="str">
            <v>抽签号码</v>
          </cell>
          <cell r="G2" t="str">
            <v>备注</v>
          </cell>
          <cell r="H2" t="str">
            <v>成绩</v>
          </cell>
        </row>
        <row r="3">
          <cell r="B3" t="str">
            <v>温文丽</v>
          </cell>
          <cell r="C3" t="str">
            <v>202562041421</v>
          </cell>
          <cell r="D3" t="str">
            <v>2201小学教师</v>
          </cell>
        </row>
        <row r="3">
          <cell r="F3">
            <v>3</v>
          </cell>
        </row>
        <row r="3">
          <cell r="H3">
            <v>84.33</v>
          </cell>
        </row>
        <row r="4">
          <cell r="B4" t="str">
            <v>陈虹颖</v>
          </cell>
          <cell r="C4" t="str">
            <v>202562041304</v>
          </cell>
          <cell r="D4" t="str">
            <v>2201小学教师</v>
          </cell>
        </row>
        <row r="4">
          <cell r="F4">
            <v>13</v>
          </cell>
        </row>
        <row r="4">
          <cell r="H4">
            <v>83.5</v>
          </cell>
        </row>
        <row r="5">
          <cell r="B5" t="str">
            <v>冯杼杼</v>
          </cell>
          <cell r="C5" t="str">
            <v>202562041417</v>
          </cell>
          <cell r="D5" t="str">
            <v>2201小学教师</v>
          </cell>
        </row>
        <row r="5">
          <cell r="F5">
            <v>11</v>
          </cell>
        </row>
        <row r="5">
          <cell r="H5">
            <v>77.5</v>
          </cell>
        </row>
        <row r="6">
          <cell r="B6" t="str">
            <v>黎丽丽</v>
          </cell>
          <cell r="C6" t="str">
            <v>202562041307</v>
          </cell>
          <cell r="D6" t="str">
            <v>2201小学教师</v>
          </cell>
        </row>
        <row r="6">
          <cell r="F6">
            <v>12</v>
          </cell>
        </row>
        <row r="6">
          <cell r="H6">
            <v>79</v>
          </cell>
        </row>
        <row r="7">
          <cell r="B7" t="str">
            <v>王鑫</v>
          </cell>
          <cell r="C7" t="str">
            <v>202562041401</v>
          </cell>
          <cell r="D7" t="str">
            <v>2201小学教师</v>
          </cell>
        </row>
        <row r="7">
          <cell r="F7">
            <v>1</v>
          </cell>
        </row>
        <row r="7">
          <cell r="H7">
            <v>78</v>
          </cell>
        </row>
        <row r="8">
          <cell r="B8" t="str">
            <v>王子梅</v>
          </cell>
          <cell r="C8" t="str">
            <v>202562041527</v>
          </cell>
          <cell r="D8" t="str">
            <v>2201小学教师</v>
          </cell>
        </row>
        <row r="8">
          <cell r="F8">
            <v>7</v>
          </cell>
        </row>
        <row r="8">
          <cell r="H8">
            <v>70.17</v>
          </cell>
        </row>
        <row r="9">
          <cell r="B9" t="str">
            <v>吴秋榆</v>
          </cell>
          <cell r="C9" t="str">
            <v>202562041509</v>
          </cell>
          <cell r="D9" t="str">
            <v>2201小学教师</v>
          </cell>
        </row>
        <row r="9">
          <cell r="F9">
            <v>15</v>
          </cell>
        </row>
        <row r="9">
          <cell r="H9">
            <v>84.83</v>
          </cell>
        </row>
        <row r="10">
          <cell r="B10" t="str">
            <v>王钰</v>
          </cell>
          <cell r="C10" t="str">
            <v>202562041324</v>
          </cell>
          <cell r="D10" t="str">
            <v>2201小学教师</v>
          </cell>
        </row>
        <row r="10">
          <cell r="F10">
            <v>6</v>
          </cell>
        </row>
        <row r="10">
          <cell r="H10">
            <v>84.17</v>
          </cell>
        </row>
        <row r="11">
          <cell r="B11" t="str">
            <v>张宇洁</v>
          </cell>
          <cell r="C11" t="str">
            <v>202562041321</v>
          </cell>
          <cell r="D11" t="str">
            <v>2201小学教师</v>
          </cell>
        </row>
        <row r="11">
          <cell r="F11">
            <v>9</v>
          </cell>
        </row>
        <row r="11">
          <cell r="H11">
            <v>79.17</v>
          </cell>
        </row>
        <row r="12">
          <cell r="B12" t="str">
            <v>黄伟业</v>
          </cell>
          <cell r="C12" t="str">
            <v>202562041520</v>
          </cell>
          <cell r="D12" t="str">
            <v>2201小学教师</v>
          </cell>
        </row>
        <row r="12">
          <cell r="F12">
            <v>4</v>
          </cell>
        </row>
        <row r="12">
          <cell r="H12">
            <v>81.33</v>
          </cell>
        </row>
        <row r="13">
          <cell r="B13" t="str">
            <v>陶翔宇</v>
          </cell>
          <cell r="C13" t="str">
            <v>202562041323</v>
          </cell>
          <cell r="D13" t="str">
            <v>2201小学教师</v>
          </cell>
        </row>
        <row r="13">
          <cell r="F13">
            <v>5</v>
          </cell>
        </row>
        <row r="13">
          <cell r="H13">
            <v>79.5</v>
          </cell>
        </row>
        <row r="14">
          <cell r="B14" t="str">
            <v>黄晓蓓</v>
          </cell>
          <cell r="C14" t="str">
            <v>202562041426</v>
          </cell>
          <cell r="D14" t="str">
            <v>2201小学教师</v>
          </cell>
        </row>
        <row r="14">
          <cell r="F14">
            <v>14</v>
          </cell>
        </row>
        <row r="14">
          <cell r="H14">
            <v>77.5</v>
          </cell>
        </row>
        <row r="15">
          <cell r="B15" t="str">
            <v>张罗宇</v>
          </cell>
          <cell r="C15" t="str">
            <v>202562041305</v>
          </cell>
          <cell r="D15" t="str">
            <v>2201小学教师</v>
          </cell>
        </row>
        <row r="15">
          <cell r="F15" t="str">
            <v>缺考</v>
          </cell>
        </row>
        <row r="15">
          <cell r="H15">
            <v>0</v>
          </cell>
        </row>
        <row r="16">
          <cell r="B16" t="str">
            <v>黄爱华</v>
          </cell>
          <cell r="C16" t="str">
            <v>202562041517</v>
          </cell>
          <cell r="D16" t="str">
            <v>2201小学教师</v>
          </cell>
        </row>
        <row r="16">
          <cell r="F16">
            <v>10</v>
          </cell>
        </row>
        <row r="16">
          <cell r="H16">
            <v>82.5</v>
          </cell>
        </row>
        <row r="17">
          <cell r="B17" t="str">
            <v>郑雨欣</v>
          </cell>
          <cell r="C17" t="str">
            <v>202562041403</v>
          </cell>
          <cell r="D17" t="str">
            <v>2201小学教师</v>
          </cell>
        </row>
        <row r="17">
          <cell r="F17">
            <v>2</v>
          </cell>
        </row>
        <row r="17">
          <cell r="H17">
            <v>79.17</v>
          </cell>
        </row>
      </sheetData>
      <sheetData sheetId="31" refreshError="1"/>
      <sheetData sheetId="32" refreshError="1">
        <row r="2">
          <cell r="B2" t="str">
            <v>姓名</v>
          </cell>
          <cell r="C2" t="str">
            <v>准考证号</v>
          </cell>
          <cell r="D2" t="str">
            <v>岗位代码</v>
          </cell>
          <cell r="E2" t="str">
            <v>签到</v>
          </cell>
          <cell r="F2" t="str">
            <v>抽签号码</v>
          </cell>
          <cell r="G2" t="str">
            <v>备注</v>
          </cell>
          <cell r="H2" t="str">
            <v>成绩</v>
          </cell>
        </row>
        <row r="3">
          <cell r="B3" t="str">
            <v>宋克矜</v>
          </cell>
          <cell r="C3" t="str">
            <v>202562025513</v>
          </cell>
          <cell r="D3" t="str">
            <v>1706初中音乐</v>
          </cell>
        </row>
        <row r="3">
          <cell r="F3">
            <v>2</v>
          </cell>
        </row>
        <row r="3">
          <cell r="H3">
            <v>82.08</v>
          </cell>
        </row>
        <row r="4">
          <cell r="B4" t="str">
            <v>邓玺</v>
          </cell>
          <cell r="C4" t="str">
            <v>202562025507</v>
          </cell>
          <cell r="D4" t="str">
            <v>1706初中音乐</v>
          </cell>
        </row>
        <row r="4">
          <cell r="F4">
            <v>3</v>
          </cell>
        </row>
        <row r="4">
          <cell r="H4">
            <v>67.75</v>
          </cell>
        </row>
        <row r="5">
          <cell r="B5" t="str">
            <v>符慧琳</v>
          </cell>
          <cell r="C5" t="str">
            <v>202562025524</v>
          </cell>
          <cell r="D5" t="str">
            <v>1706初中音乐</v>
          </cell>
        </row>
        <row r="5">
          <cell r="F5" t="str">
            <v>缺考</v>
          </cell>
        </row>
        <row r="5">
          <cell r="H5">
            <v>0</v>
          </cell>
        </row>
        <row r="6">
          <cell r="B6" t="str">
            <v>石丽娜</v>
          </cell>
          <cell r="C6" t="str">
            <v>202562025116</v>
          </cell>
          <cell r="D6" t="str">
            <v>0211小学音乐</v>
          </cell>
        </row>
        <row r="6">
          <cell r="F6">
            <v>10</v>
          </cell>
        </row>
        <row r="6">
          <cell r="H6">
            <v>83.5</v>
          </cell>
        </row>
        <row r="7">
          <cell r="B7" t="str">
            <v>廖昕祺</v>
          </cell>
          <cell r="C7" t="str">
            <v>202562025108</v>
          </cell>
          <cell r="D7" t="str">
            <v>0211小学音乐</v>
          </cell>
        </row>
        <row r="7">
          <cell r="F7">
            <v>7</v>
          </cell>
        </row>
        <row r="7">
          <cell r="H7">
            <v>82.17</v>
          </cell>
        </row>
        <row r="8">
          <cell r="B8" t="str">
            <v>张茜</v>
          </cell>
          <cell r="C8" t="str">
            <v>202562025110</v>
          </cell>
          <cell r="D8" t="str">
            <v>0211小学音乐</v>
          </cell>
        </row>
        <row r="8">
          <cell r="F8">
            <v>1</v>
          </cell>
        </row>
        <row r="8">
          <cell r="H8">
            <v>69.08</v>
          </cell>
        </row>
        <row r="9">
          <cell r="B9" t="str">
            <v>钟丽怡</v>
          </cell>
          <cell r="C9" t="str">
            <v>202562025221</v>
          </cell>
          <cell r="D9" t="str">
            <v>0406小学音乐</v>
          </cell>
        </row>
        <row r="9">
          <cell r="F9">
            <v>11</v>
          </cell>
        </row>
        <row r="9">
          <cell r="H9">
            <v>78.5</v>
          </cell>
        </row>
        <row r="10">
          <cell r="B10" t="str">
            <v>王天月</v>
          </cell>
          <cell r="C10" t="str">
            <v>202562025130</v>
          </cell>
          <cell r="D10" t="str">
            <v>0406小学音乐</v>
          </cell>
        </row>
        <row r="10">
          <cell r="F10">
            <v>13</v>
          </cell>
        </row>
        <row r="10">
          <cell r="H10">
            <v>69.58</v>
          </cell>
        </row>
        <row r="11">
          <cell r="B11" t="str">
            <v>吕依华</v>
          </cell>
          <cell r="C11" t="str">
            <v>202562025129</v>
          </cell>
          <cell r="D11" t="str">
            <v>0406小学音乐</v>
          </cell>
        </row>
        <row r="11">
          <cell r="F11">
            <v>14</v>
          </cell>
        </row>
        <row r="11">
          <cell r="H11">
            <v>72.75</v>
          </cell>
        </row>
        <row r="12">
          <cell r="B12" t="str">
            <v>文彪彪</v>
          </cell>
          <cell r="C12" t="str">
            <v>202562025407</v>
          </cell>
          <cell r="D12" t="str">
            <v>0803小学音乐</v>
          </cell>
        </row>
        <row r="12">
          <cell r="F12">
            <v>5</v>
          </cell>
        </row>
        <row r="12">
          <cell r="H12">
            <v>87.92</v>
          </cell>
        </row>
        <row r="13">
          <cell r="B13" t="str">
            <v>裴家其</v>
          </cell>
          <cell r="C13" t="str">
            <v>202562025401</v>
          </cell>
          <cell r="D13" t="str">
            <v>0803小学音乐</v>
          </cell>
        </row>
        <row r="13">
          <cell r="F13">
            <v>12</v>
          </cell>
        </row>
        <row r="13">
          <cell r="H13">
            <v>70.88</v>
          </cell>
        </row>
        <row r="14">
          <cell r="B14" t="str">
            <v>李佳星</v>
          </cell>
          <cell r="C14" t="str">
            <v>202562025317</v>
          </cell>
          <cell r="D14" t="str">
            <v>0803小学音乐</v>
          </cell>
        </row>
        <row r="14">
          <cell r="F14" t="str">
            <v>缺考</v>
          </cell>
        </row>
        <row r="14">
          <cell r="H14">
            <v>0</v>
          </cell>
        </row>
        <row r="15">
          <cell r="B15" t="str">
            <v>田进霞</v>
          </cell>
          <cell r="C15" t="str">
            <v>202562025411</v>
          </cell>
          <cell r="D15" t="str">
            <v>0905小学音乐</v>
          </cell>
        </row>
        <row r="15">
          <cell r="F15">
            <v>15</v>
          </cell>
        </row>
        <row r="15">
          <cell r="H15">
            <v>66.58</v>
          </cell>
        </row>
        <row r="16">
          <cell r="B16" t="str">
            <v>王祎</v>
          </cell>
          <cell r="C16" t="str">
            <v>202562025501</v>
          </cell>
          <cell r="D16" t="str">
            <v>0905小学音乐</v>
          </cell>
        </row>
        <row r="16">
          <cell r="F16">
            <v>9</v>
          </cell>
        </row>
        <row r="16">
          <cell r="H16">
            <v>70.25</v>
          </cell>
        </row>
        <row r="17">
          <cell r="B17" t="str">
            <v>钟琪琪</v>
          </cell>
          <cell r="C17" t="str">
            <v>202562025409</v>
          </cell>
          <cell r="D17" t="str">
            <v>0905小学音乐</v>
          </cell>
        </row>
        <row r="17">
          <cell r="F17">
            <v>4</v>
          </cell>
        </row>
        <row r="17">
          <cell r="H17">
            <v>68.33</v>
          </cell>
        </row>
        <row r="18">
          <cell r="B18" t="str">
            <v>陈兴玺</v>
          </cell>
          <cell r="C18" t="str">
            <v>202562025704</v>
          </cell>
          <cell r="D18" t="str">
            <v>2001小学音乐</v>
          </cell>
        </row>
        <row r="18">
          <cell r="F18">
            <v>8</v>
          </cell>
        </row>
        <row r="18">
          <cell r="H18">
            <v>66</v>
          </cell>
        </row>
        <row r="19">
          <cell r="B19" t="str">
            <v>张蔚彦</v>
          </cell>
          <cell r="C19" t="str">
            <v>202562026227</v>
          </cell>
          <cell r="D19" t="str">
            <v>2001小学音乐</v>
          </cell>
        </row>
        <row r="19">
          <cell r="F19">
            <v>16</v>
          </cell>
        </row>
        <row r="19">
          <cell r="H19">
            <v>74.25</v>
          </cell>
        </row>
        <row r="20">
          <cell r="B20" t="str">
            <v>罗忠晓</v>
          </cell>
          <cell r="C20" t="str">
            <v>202562025626</v>
          </cell>
          <cell r="D20" t="str">
            <v>2001小学音乐</v>
          </cell>
        </row>
        <row r="20">
          <cell r="F20">
            <v>6</v>
          </cell>
        </row>
        <row r="20">
          <cell r="H20">
            <v>69.83</v>
          </cell>
        </row>
      </sheetData>
      <sheetData sheetId="33" refreshError="1"/>
      <sheetData sheetId="34" refreshError="1">
        <row r="2">
          <cell r="B2" t="str">
            <v>姓名</v>
          </cell>
          <cell r="C2" t="str">
            <v>准考证号</v>
          </cell>
          <cell r="D2" t="str">
            <v>岗位代码</v>
          </cell>
          <cell r="E2" t="str">
            <v>签到</v>
          </cell>
          <cell r="F2" t="str">
            <v>抽签号码</v>
          </cell>
          <cell r="G2" t="str">
            <v>备注</v>
          </cell>
          <cell r="H2" t="str">
            <v>成绩</v>
          </cell>
        </row>
        <row r="3">
          <cell r="B3" t="str">
            <v>陈漾</v>
          </cell>
          <cell r="C3" t="str">
            <v>202562030308</v>
          </cell>
          <cell r="D3" t="str">
            <v>0104初中英语</v>
          </cell>
        </row>
        <row r="3">
          <cell r="F3">
            <v>4</v>
          </cell>
        </row>
        <row r="3">
          <cell r="H3">
            <v>82.33</v>
          </cell>
        </row>
        <row r="4">
          <cell r="B4" t="str">
            <v>曾起津</v>
          </cell>
          <cell r="C4" t="str">
            <v>202562030317</v>
          </cell>
          <cell r="D4" t="str">
            <v>0104初中英语</v>
          </cell>
        </row>
        <row r="4">
          <cell r="F4">
            <v>14</v>
          </cell>
        </row>
        <row r="4">
          <cell r="H4">
            <v>85.33</v>
          </cell>
        </row>
        <row r="5">
          <cell r="B5" t="str">
            <v>刘春琳</v>
          </cell>
          <cell r="C5" t="str">
            <v>202562030120</v>
          </cell>
          <cell r="D5" t="str">
            <v>0104初中英语</v>
          </cell>
        </row>
        <row r="5">
          <cell r="F5">
            <v>8</v>
          </cell>
        </row>
        <row r="5">
          <cell r="H5">
            <v>66.33</v>
          </cell>
        </row>
        <row r="6">
          <cell r="B6" t="str">
            <v>路璐</v>
          </cell>
          <cell r="C6" t="str">
            <v>202562030316</v>
          </cell>
          <cell r="D6" t="str">
            <v>0104初中英语</v>
          </cell>
        </row>
        <row r="6">
          <cell r="F6">
            <v>5</v>
          </cell>
        </row>
        <row r="6">
          <cell r="H6">
            <v>75</v>
          </cell>
        </row>
        <row r="7">
          <cell r="B7" t="str">
            <v>麦金果</v>
          </cell>
          <cell r="C7" t="str">
            <v>202562030110</v>
          </cell>
          <cell r="D7" t="str">
            <v>0104初中英语</v>
          </cell>
        </row>
        <row r="7">
          <cell r="F7">
            <v>6</v>
          </cell>
        </row>
        <row r="7">
          <cell r="H7">
            <v>76.67</v>
          </cell>
        </row>
        <row r="8">
          <cell r="B8" t="str">
            <v>莫其霞</v>
          </cell>
          <cell r="C8" t="str">
            <v>202562030202</v>
          </cell>
          <cell r="D8" t="str">
            <v>0104初中英语</v>
          </cell>
        </row>
        <row r="8">
          <cell r="F8">
            <v>12</v>
          </cell>
        </row>
        <row r="8">
          <cell r="H8">
            <v>76.33</v>
          </cell>
        </row>
        <row r="9">
          <cell r="B9" t="str">
            <v>王诗玲</v>
          </cell>
          <cell r="C9" t="str">
            <v>202562030506</v>
          </cell>
          <cell r="D9" t="str">
            <v>0207初中英语</v>
          </cell>
        </row>
        <row r="9">
          <cell r="F9">
            <v>7</v>
          </cell>
        </row>
        <row r="9">
          <cell r="H9">
            <v>65.33</v>
          </cell>
        </row>
        <row r="10">
          <cell r="B10" t="str">
            <v>黎晓晴</v>
          </cell>
          <cell r="C10" t="str">
            <v>202562030423</v>
          </cell>
          <cell r="D10" t="str">
            <v>0207初中英语</v>
          </cell>
        </row>
        <row r="10">
          <cell r="F10" t="str">
            <v>缺考</v>
          </cell>
        </row>
        <row r="10">
          <cell r="H10">
            <v>0</v>
          </cell>
        </row>
        <row r="11">
          <cell r="B11" t="str">
            <v>高歌</v>
          </cell>
          <cell r="C11" t="str">
            <v>202562030425</v>
          </cell>
          <cell r="D11" t="str">
            <v>0207初中英语</v>
          </cell>
        </row>
        <row r="11">
          <cell r="F11" t="str">
            <v>缺考</v>
          </cell>
        </row>
        <row r="11">
          <cell r="H11">
            <v>0</v>
          </cell>
        </row>
        <row r="12">
          <cell r="B12" t="str">
            <v>姚强</v>
          </cell>
          <cell r="C12" t="str">
            <v>202562030522</v>
          </cell>
          <cell r="D12" t="str">
            <v>1703初中英语</v>
          </cell>
        </row>
        <row r="12">
          <cell r="F12">
            <v>13</v>
          </cell>
        </row>
        <row r="12">
          <cell r="H12">
            <v>84.33</v>
          </cell>
        </row>
        <row r="13">
          <cell r="B13" t="str">
            <v>宋轲莉</v>
          </cell>
          <cell r="C13" t="str">
            <v>202562030527</v>
          </cell>
          <cell r="D13" t="str">
            <v>1703初中英语</v>
          </cell>
        </row>
        <row r="13">
          <cell r="F13">
            <v>3</v>
          </cell>
        </row>
        <row r="13">
          <cell r="H13">
            <v>72.33</v>
          </cell>
        </row>
        <row r="14">
          <cell r="B14" t="str">
            <v>冯宝婧</v>
          </cell>
          <cell r="C14" t="str">
            <v>202562030518</v>
          </cell>
          <cell r="D14" t="str">
            <v>1703初中英语</v>
          </cell>
        </row>
        <row r="14">
          <cell r="F14">
            <v>9</v>
          </cell>
        </row>
        <row r="14">
          <cell r="H14">
            <v>75.33</v>
          </cell>
        </row>
        <row r="15">
          <cell r="B15" t="str">
            <v>李雨娜</v>
          </cell>
          <cell r="C15" t="str">
            <v>202562030604</v>
          </cell>
          <cell r="D15" t="str">
            <v>1803初中英语</v>
          </cell>
        </row>
        <row r="15">
          <cell r="F15">
            <v>10</v>
          </cell>
        </row>
        <row r="15">
          <cell r="H15">
            <v>75.33</v>
          </cell>
        </row>
        <row r="16">
          <cell r="B16" t="str">
            <v>卢传芬</v>
          </cell>
          <cell r="C16" t="str">
            <v>202562030605</v>
          </cell>
          <cell r="D16" t="str">
            <v>1803初中英语</v>
          </cell>
        </row>
        <row r="16">
          <cell r="F16">
            <v>2</v>
          </cell>
        </row>
        <row r="16">
          <cell r="H16">
            <v>66.67</v>
          </cell>
        </row>
        <row r="17">
          <cell r="B17" t="str">
            <v>刘静</v>
          </cell>
          <cell r="C17" t="str">
            <v>202562030603</v>
          </cell>
          <cell r="D17" t="str">
            <v>1803初中英语</v>
          </cell>
        </row>
        <row r="17">
          <cell r="F17">
            <v>11</v>
          </cell>
        </row>
        <row r="17">
          <cell r="H17">
            <v>73</v>
          </cell>
        </row>
        <row r="18">
          <cell r="B18" t="str">
            <v>陈雅澜</v>
          </cell>
          <cell r="C18" t="str">
            <v>202562030618</v>
          </cell>
          <cell r="D18" t="str">
            <v>2102初中英语</v>
          </cell>
        </row>
        <row r="18">
          <cell r="F18" t="str">
            <v>缺考</v>
          </cell>
        </row>
        <row r="18">
          <cell r="H18">
            <v>0</v>
          </cell>
        </row>
        <row r="19">
          <cell r="B19" t="str">
            <v>孙娜娜</v>
          </cell>
          <cell r="C19" t="str">
            <v>202562031127</v>
          </cell>
          <cell r="D19" t="str">
            <v>2102初中英语</v>
          </cell>
        </row>
        <row r="19">
          <cell r="F19">
            <v>1</v>
          </cell>
        </row>
        <row r="19">
          <cell r="H19">
            <v>76.33</v>
          </cell>
        </row>
        <row r="20">
          <cell r="B20" t="str">
            <v>章婷婷</v>
          </cell>
          <cell r="C20" t="str">
            <v>202562031212</v>
          </cell>
          <cell r="D20" t="str">
            <v>2102初中英语</v>
          </cell>
        </row>
        <row r="20">
          <cell r="F20" t="str">
            <v>缺考</v>
          </cell>
        </row>
        <row r="20">
          <cell r="H20">
            <v>0</v>
          </cell>
        </row>
      </sheetData>
      <sheetData sheetId="35" refreshError="1"/>
      <sheetData sheetId="36" refreshError="1">
        <row r="2">
          <cell r="B2" t="str">
            <v>姓名</v>
          </cell>
          <cell r="C2" t="str">
            <v>准考证号</v>
          </cell>
          <cell r="D2" t="str">
            <v>岗位代码</v>
          </cell>
          <cell r="E2" t="str">
            <v>签到</v>
          </cell>
          <cell r="F2" t="str">
            <v>抽签号码</v>
          </cell>
          <cell r="G2" t="str">
            <v>备注</v>
          </cell>
          <cell r="H2" t="str">
            <v>成绩</v>
          </cell>
        </row>
        <row r="3">
          <cell r="B3" t="str">
            <v>高姗姗</v>
          </cell>
          <cell r="C3" t="str">
            <v>202562041713</v>
          </cell>
          <cell r="D3" t="str">
            <v>0212小学美术</v>
          </cell>
        </row>
        <row r="3">
          <cell r="F3">
            <v>6</v>
          </cell>
        </row>
        <row r="3">
          <cell r="H3">
            <v>86.42</v>
          </cell>
        </row>
        <row r="4">
          <cell r="B4" t="str">
            <v>朱倩薇</v>
          </cell>
          <cell r="C4" t="str">
            <v>202562041706</v>
          </cell>
          <cell r="D4" t="str">
            <v>0212小学美术</v>
          </cell>
        </row>
        <row r="4">
          <cell r="F4">
            <v>1</v>
          </cell>
        </row>
        <row r="4">
          <cell r="H4">
            <v>79.83</v>
          </cell>
        </row>
        <row r="5">
          <cell r="B5" t="str">
            <v>陈顺芬</v>
          </cell>
          <cell r="C5" t="str">
            <v>202562041702</v>
          </cell>
          <cell r="D5" t="str">
            <v>0212小学美术</v>
          </cell>
        </row>
        <row r="5">
          <cell r="F5">
            <v>2</v>
          </cell>
        </row>
        <row r="5">
          <cell r="H5">
            <v>80.75</v>
          </cell>
        </row>
        <row r="6">
          <cell r="B6" t="str">
            <v>徐秀</v>
          </cell>
          <cell r="C6" t="str">
            <v>202562041826</v>
          </cell>
          <cell r="D6" t="str">
            <v>0405小学美术</v>
          </cell>
        </row>
        <row r="6">
          <cell r="F6">
            <v>5</v>
          </cell>
        </row>
        <row r="6">
          <cell r="H6">
            <v>84.5</v>
          </cell>
        </row>
        <row r="7">
          <cell r="B7" t="str">
            <v>罗梓萌</v>
          </cell>
          <cell r="C7" t="str">
            <v>202562041914</v>
          </cell>
          <cell r="D7" t="str">
            <v>0405小学美术</v>
          </cell>
        </row>
        <row r="7">
          <cell r="F7">
            <v>3</v>
          </cell>
        </row>
        <row r="7">
          <cell r="H7">
            <v>87.83</v>
          </cell>
        </row>
        <row r="8">
          <cell r="B8" t="str">
            <v>李羿成</v>
          </cell>
          <cell r="C8" t="str">
            <v>202562041813</v>
          </cell>
          <cell r="D8" t="str">
            <v>0405小学美术</v>
          </cell>
        </row>
        <row r="8">
          <cell r="F8" t="str">
            <v>缺考</v>
          </cell>
        </row>
        <row r="8">
          <cell r="H8">
            <v>0</v>
          </cell>
        </row>
        <row r="9">
          <cell r="B9" t="str">
            <v>王仙仙</v>
          </cell>
          <cell r="C9" t="str">
            <v>202562042002</v>
          </cell>
          <cell r="D9" t="str">
            <v>0504小学美术</v>
          </cell>
        </row>
        <row r="9">
          <cell r="F9" t="str">
            <v>缺考</v>
          </cell>
        </row>
        <row r="9">
          <cell r="H9">
            <v>0</v>
          </cell>
        </row>
        <row r="10">
          <cell r="B10" t="str">
            <v>陈欢</v>
          </cell>
          <cell r="C10" t="str">
            <v>202562042006</v>
          </cell>
          <cell r="D10" t="str">
            <v>0504小学美术</v>
          </cell>
        </row>
        <row r="10">
          <cell r="F10">
            <v>4</v>
          </cell>
        </row>
        <row r="10">
          <cell r="H10">
            <v>82.17</v>
          </cell>
        </row>
        <row r="11">
          <cell r="B11" t="str">
            <v>陈润之</v>
          </cell>
          <cell r="C11" t="str">
            <v>202562042015</v>
          </cell>
          <cell r="D11" t="str">
            <v>0504小学美术</v>
          </cell>
        </row>
        <row r="11">
          <cell r="F11" t="str">
            <v>缺考</v>
          </cell>
        </row>
        <row r="11">
          <cell r="H11">
            <v>0</v>
          </cell>
        </row>
      </sheetData>
      <sheetData sheetId="37" refreshError="1"/>
      <sheetData sheetId="38" refreshError="1">
        <row r="2">
          <cell r="B2" t="str">
            <v>姓名</v>
          </cell>
          <cell r="C2" t="str">
            <v>准考证号</v>
          </cell>
          <cell r="D2" t="str">
            <v>岗位代码</v>
          </cell>
          <cell r="E2" t="str">
            <v>签到</v>
          </cell>
          <cell r="F2" t="str">
            <v>抽签号码</v>
          </cell>
          <cell r="G2" t="str">
            <v>备注</v>
          </cell>
          <cell r="H2" t="str">
            <v>成绩</v>
          </cell>
        </row>
        <row r="3">
          <cell r="B3" t="str">
            <v>方婷婷</v>
          </cell>
          <cell r="C3" t="str">
            <v>202562026309</v>
          </cell>
          <cell r="D3" t="str">
            <v>0402小学科学</v>
          </cell>
        </row>
        <row r="3">
          <cell r="F3">
            <v>6</v>
          </cell>
        </row>
        <row r="3">
          <cell r="H3">
            <v>76.5</v>
          </cell>
        </row>
        <row r="4">
          <cell r="B4" t="str">
            <v>杨琪</v>
          </cell>
          <cell r="C4" t="str">
            <v>202562026305</v>
          </cell>
          <cell r="D4" t="str">
            <v>0402小学科学</v>
          </cell>
        </row>
        <row r="4">
          <cell r="F4">
            <v>19</v>
          </cell>
        </row>
        <row r="4">
          <cell r="H4">
            <v>75.83</v>
          </cell>
        </row>
        <row r="5">
          <cell r="B5" t="str">
            <v>罗晓亚</v>
          </cell>
          <cell r="C5" t="str">
            <v>202562026317</v>
          </cell>
          <cell r="D5" t="str">
            <v>0402小学科学</v>
          </cell>
        </row>
        <row r="5">
          <cell r="F5">
            <v>12</v>
          </cell>
        </row>
        <row r="5">
          <cell r="H5">
            <v>71.83</v>
          </cell>
        </row>
        <row r="6">
          <cell r="B6" t="str">
            <v>王叶琼</v>
          </cell>
          <cell r="C6" t="str">
            <v>202562026312</v>
          </cell>
          <cell r="D6" t="str">
            <v>0402小学科学</v>
          </cell>
        </row>
        <row r="6">
          <cell r="F6">
            <v>1</v>
          </cell>
        </row>
        <row r="6">
          <cell r="H6">
            <v>68</v>
          </cell>
        </row>
        <row r="7">
          <cell r="B7" t="str">
            <v>莫冬兰</v>
          </cell>
          <cell r="C7" t="str">
            <v>202562026314</v>
          </cell>
          <cell r="D7" t="str">
            <v>0402小学科学</v>
          </cell>
        </row>
        <row r="7">
          <cell r="F7" t="str">
            <v>缺考</v>
          </cell>
        </row>
        <row r="7">
          <cell r="H7">
            <v>0</v>
          </cell>
        </row>
        <row r="8">
          <cell r="B8" t="str">
            <v>罗张芬</v>
          </cell>
          <cell r="C8" t="str">
            <v>202562026306</v>
          </cell>
          <cell r="D8" t="str">
            <v>0402小学科学</v>
          </cell>
        </row>
        <row r="8">
          <cell r="F8">
            <v>9</v>
          </cell>
        </row>
        <row r="8">
          <cell r="H8">
            <v>72.17</v>
          </cell>
        </row>
        <row r="9">
          <cell r="B9" t="str">
            <v>侯中瑜</v>
          </cell>
          <cell r="C9" t="str">
            <v>202562026326</v>
          </cell>
          <cell r="D9" t="str">
            <v>0505小学科学</v>
          </cell>
        </row>
        <row r="9">
          <cell r="F9">
            <v>17</v>
          </cell>
        </row>
        <row r="9">
          <cell r="H9">
            <v>71.33</v>
          </cell>
        </row>
        <row r="10">
          <cell r="B10" t="str">
            <v>陈铭丽</v>
          </cell>
          <cell r="C10" t="str">
            <v>202562026323</v>
          </cell>
          <cell r="D10" t="str">
            <v>0505小学科学</v>
          </cell>
        </row>
        <row r="10">
          <cell r="F10">
            <v>8</v>
          </cell>
        </row>
        <row r="10">
          <cell r="H10">
            <v>68.83</v>
          </cell>
        </row>
        <row r="11">
          <cell r="B11" t="str">
            <v>邓诗倩</v>
          </cell>
          <cell r="C11" t="str">
            <v>202562026325</v>
          </cell>
          <cell r="D11" t="str">
            <v>0505小学科学</v>
          </cell>
        </row>
        <row r="11">
          <cell r="F11" t="str">
            <v>缺考</v>
          </cell>
        </row>
        <row r="11">
          <cell r="H11">
            <v>0</v>
          </cell>
        </row>
        <row r="12">
          <cell r="B12" t="str">
            <v>邱丽芳</v>
          </cell>
          <cell r="C12" t="str">
            <v>202562026330</v>
          </cell>
          <cell r="D12" t="str">
            <v>0604小学科学</v>
          </cell>
        </row>
        <row r="12">
          <cell r="F12">
            <v>15</v>
          </cell>
        </row>
        <row r="12">
          <cell r="H12">
            <v>73.83</v>
          </cell>
        </row>
        <row r="13">
          <cell r="B13" t="str">
            <v>张秋丹</v>
          </cell>
          <cell r="C13" t="str">
            <v>202562026328</v>
          </cell>
          <cell r="D13" t="str">
            <v>0604小学科学</v>
          </cell>
        </row>
        <row r="13">
          <cell r="F13" t="str">
            <v>缺考</v>
          </cell>
        </row>
        <row r="13">
          <cell r="H13">
            <v>0</v>
          </cell>
        </row>
        <row r="14">
          <cell r="B14" t="str">
            <v>唐菁菁</v>
          </cell>
          <cell r="C14" t="str">
            <v>202562026407</v>
          </cell>
          <cell r="D14" t="str">
            <v>0704小学科学</v>
          </cell>
        </row>
        <row r="14">
          <cell r="F14">
            <v>2</v>
          </cell>
        </row>
        <row r="14">
          <cell r="H14">
            <v>75.33</v>
          </cell>
        </row>
        <row r="15">
          <cell r="B15" t="str">
            <v>劳琬淯</v>
          </cell>
          <cell r="C15" t="str">
            <v>202562026418</v>
          </cell>
          <cell r="D15" t="str">
            <v>0704小学科学</v>
          </cell>
        </row>
        <row r="15">
          <cell r="F15">
            <v>18</v>
          </cell>
        </row>
        <row r="15">
          <cell r="H15">
            <v>73.83</v>
          </cell>
        </row>
        <row r="16">
          <cell r="B16" t="str">
            <v>范琨</v>
          </cell>
          <cell r="C16" t="str">
            <v>202562026406</v>
          </cell>
          <cell r="D16" t="str">
            <v>0704小学科学</v>
          </cell>
        </row>
        <row r="16">
          <cell r="F16" t="str">
            <v>缺考</v>
          </cell>
        </row>
        <row r="16">
          <cell r="H16">
            <v>0</v>
          </cell>
        </row>
        <row r="17">
          <cell r="B17" t="str">
            <v>裴王艳</v>
          </cell>
          <cell r="C17" t="str">
            <v>202562026408</v>
          </cell>
          <cell r="D17" t="str">
            <v>0704小学科学</v>
          </cell>
        </row>
        <row r="17">
          <cell r="F17">
            <v>14</v>
          </cell>
        </row>
        <row r="17">
          <cell r="H17">
            <v>75.83</v>
          </cell>
        </row>
        <row r="18">
          <cell r="B18" t="str">
            <v>李娜</v>
          </cell>
          <cell r="C18" t="str">
            <v>202562026412</v>
          </cell>
          <cell r="D18" t="str">
            <v>0704小学科学</v>
          </cell>
        </row>
        <row r="18">
          <cell r="F18">
            <v>20</v>
          </cell>
        </row>
        <row r="18">
          <cell r="H18">
            <v>81.83</v>
          </cell>
        </row>
        <row r="19">
          <cell r="B19" t="str">
            <v>孙树勤</v>
          </cell>
          <cell r="C19" t="str">
            <v>202562026403</v>
          </cell>
          <cell r="D19" t="str">
            <v>0704小学科学</v>
          </cell>
        </row>
        <row r="19">
          <cell r="F19">
            <v>11</v>
          </cell>
        </row>
        <row r="19">
          <cell r="H19">
            <v>69</v>
          </cell>
        </row>
        <row r="20">
          <cell r="B20" t="str">
            <v>郑柳妃</v>
          </cell>
          <cell r="C20" t="str">
            <v>202562026421</v>
          </cell>
          <cell r="D20" t="str">
            <v>0801小学科学</v>
          </cell>
        </row>
        <row r="20">
          <cell r="F20">
            <v>16</v>
          </cell>
        </row>
        <row r="20">
          <cell r="H20">
            <v>73.17</v>
          </cell>
        </row>
        <row r="21">
          <cell r="B21" t="str">
            <v>陈明萱</v>
          </cell>
          <cell r="C21" t="str">
            <v>202562026425</v>
          </cell>
          <cell r="D21" t="str">
            <v>0903小学科学</v>
          </cell>
        </row>
        <row r="21">
          <cell r="F21">
            <v>3</v>
          </cell>
        </row>
        <row r="21">
          <cell r="H21">
            <v>74.17</v>
          </cell>
        </row>
        <row r="22">
          <cell r="B22" t="str">
            <v>李国柳</v>
          </cell>
          <cell r="C22" t="str">
            <v>202562026429</v>
          </cell>
          <cell r="D22" t="str">
            <v>1002小学科学</v>
          </cell>
        </row>
        <row r="22">
          <cell r="F22">
            <v>7</v>
          </cell>
        </row>
        <row r="22">
          <cell r="H22">
            <v>63.5</v>
          </cell>
        </row>
        <row r="23">
          <cell r="B23" t="str">
            <v>钟慧贤</v>
          </cell>
          <cell r="C23" t="str">
            <v>202562026504</v>
          </cell>
          <cell r="D23" t="str">
            <v>1404小学科学</v>
          </cell>
        </row>
        <row r="23">
          <cell r="F23">
            <v>5</v>
          </cell>
        </row>
        <row r="23">
          <cell r="H23">
            <v>78.5</v>
          </cell>
        </row>
        <row r="24">
          <cell r="B24" t="str">
            <v>伍卫红</v>
          </cell>
          <cell r="C24" t="str">
            <v>202562026503</v>
          </cell>
          <cell r="D24" t="str">
            <v>1404小学科学</v>
          </cell>
        </row>
        <row r="24">
          <cell r="F24">
            <v>10</v>
          </cell>
        </row>
        <row r="24">
          <cell r="H24">
            <v>74.83</v>
          </cell>
        </row>
        <row r="25">
          <cell r="B25" t="str">
            <v>王乙妃</v>
          </cell>
          <cell r="C25" t="str">
            <v>202562026507</v>
          </cell>
          <cell r="D25" t="str">
            <v>1601小学科学</v>
          </cell>
        </row>
        <row r="25">
          <cell r="F25">
            <v>13</v>
          </cell>
        </row>
        <row r="25">
          <cell r="H25">
            <v>69.83</v>
          </cell>
        </row>
        <row r="26">
          <cell r="B26" t="str">
            <v>黄海燕</v>
          </cell>
          <cell r="C26" t="str">
            <v>202562026526</v>
          </cell>
          <cell r="D26" t="str">
            <v>2003小学科学</v>
          </cell>
        </row>
        <row r="26">
          <cell r="F26" t="str">
            <v>缺考</v>
          </cell>
        </row>
        <row r="26">
          <cell r="H26">
            <v>0</v>
          </cell>
        </row>
        <row r="27">
          <cell r="B27" t="str">
            <v>吕金洋</v>
          </cell>
          <cell r="C27" t="str">
            <v>202562026510</v>
          </cell>
          <cell r="D27" t="str">
            <v>2003小学科学</v>
          </cell>
        </row>
        <row r="27">
          <cell r="F27">
            <v>4</v>
          </cell>
        </row>
        <row r="27">
          <cell r="H27">
            <v>74.33</v>
          </cell>
        </row>
        <row r="28">
          <cell r="B28" t="str">
            <v>周明泊</v>
          </cell>
          <cell r="C28" t="str">
            <v>202562026611</v>
          </cell>
          <cell r="D28" t="str">
            <v>2003小学科学</v>
          </cell>
        </row>
        <row r="28">
          <cell r="F28" t="str">
            <v>缺考</v>
          </cell>
        </row>
        <row r="28">
          <cell r="H28">
            <v>0</v>
          </cell>
        </row>
      </sheetData>
      <sheetData sheetId="39" refreshError="1"/>
      <sheetData sheetId="40" refreshError="1">
        <row r="2">
          <cell r="B2" t="str">
            <v>姓名</v>
          </cell>
          <cell r="C2" t="str">
            <v>准考证号</v>
          </cell>
          <cell r="D2" t="str">
            <v>岗位代码</v>
          </cell>
          <cell r="E2" t="str">
            <v>签到</v>
          </cell>
          <cell r="F2" t="str">
            <v>抽签号码</v>
          </cell>
          <cell r="G2" t="str">
            <v>备注</v>
          </cell>
          <cell r="H2" t="str">
            <v>成绩</v>
          </cell>
        </row>
        <row r="3">
          <cell r="B3" t="str">
            <v>钟婷</v>
          </cell>
          <cell r="C3" t="str">
            <v>202562034129</v>
          </cell>
          <cell r="D3" t="str">
            <v>0103初中数学</v>
          </cell>
        </row>
        <row r="3">
          <cell r="F3">
            <v>9</v>
          </cell>
        </row>
        <row r="3">
          <cell r="H3">
            <v>78.33</v>
          </cell>
        </row>
        <row r="4">
          <cell r="B4" t="str">
            <v>梁贤</v>
          </cell>
          <cell r="C4" t="str">
            <v>202562034224</v>
          </cell>
          <cell r="D4" t="str">
            <v>0103初中数学</v>
          </cell>
        </row>
        <row r="4">
          <cell r="F4" t="str">
            <v>缺考</v>
          </cell>
        </row>
        <row r="4">
          <cell r="H4">
            <v>0</v>
          </cell>
        </row>
        <row r="5">
          <cell r="B5" t="str">
            <v>胡倩倩</v>
          </cell>
          <cell r="C5" t="str">
            <v>202562034203</v>
          </cell>
          <cell r="D5" t="str">
            <v>0103初中数学</v>
          </cell>
        </row>
        <row r="5">
          <cell r="F5">
            <v>7</v>
          </cell>
        </row>
        <row r="5">
          <cell r="H5">
            <v>84.33</v>
          </cell>
        </row>
        <row r="6">
          <cell r="B6" t="str">
            <v>暴雅馨</v>
          </cell>
          <cell r="C6" t="str">
            <v>202562034107</v>
          </cell>
          <cell r="D6" t="str">
            <v>0103初中数学</v>
          </cell>
        </row>
        <row r="6">
          <cell r="F6">
            <v>8</v>
          </cell>
        </row>
        <row r="6">
          <cell r="H6">
            <v>86</v>
          </cell>
        </row>
        <row r="7">
          <cell r="B7" t="str">
            <v>朱美珍</v>
          </cell>
          <cell r="C7" t="str">
            <v>202562034113</v>
          </cell>
          <cell r="D7" t="str">
            <v>0103初中数学</v>
          </cell>
        </row>
        <row r="7">
          <cell r="F7" t="str">
            <v>缺考</v>
          </cell>
        </row>
        <row r="7">
          <cell r="H7">
            <v>0</v>
          </cell>
        </row>
        <row r="8">
          <cell r="B8" t="str">
            <v>符桂女</v>
          </cell>
          <cell r="C8" t="str">
            <v>202562034124</v>
          </cell>
          <cell r="D8" t="str">
            <v>0103初中数学</v>
          </cell>
        </row>
        <row r="8">
          <cell r="F8">
            <v>14</v>
          </cell>
        </row>
        <row r="8">
          <cell r="H8">
            <v>74.67</v>
          </cell>
        </row>
        <row r="9">
          <cell r="B9" t="str">
            <v>金国娇</v>
          </cell>
          <cell r="C9" t="str">
            <v>202562034316</v>
          </cell>
          <cell r="D9" t="str">
            <v>0206初中数学</v>
          </cell>
        </row>
        <row r="9">
          <cell r="F9">
            <v>10</v>
          </cell>
        </row>
        <row r="9">
          <cell r="H9">
            <v>86.33</v>
          </cell>
        </row>
        <row r="10">
          <cell r="B10" t="str">
            <v>赵红宝</v>
          </cell>
          <cell r="C10" t="str">
            <v>202562034403</v>
          </cell>
          <cell r="D10" t="str">
            <v>0206初中数学</v>
          </cell>
        </row>
        <row r="10">
          <cell r="F10" t="str">
            <v>缺考</v>
          </cell>
        </row>
        <row r="10">
          <cell r="H10">
            <v>0</v>
          </cell>
        </row>
        <row r="11">
          <cell r="B11" t="str">
            <v>谢锡辉</v>
          </cell>
          <cell r="C11" t="str">
            <v>202562034321</v>
          </cell>
          <cell r="D11" t="str">
            <v>0206初中数学</v>
          </cell>
        </row>
        <row r="11">
          <cell r="F11">
            <v>12</v>
          </cell>
        </row>
        <row r="11">
          <cell r="H11">
            <v>78.33</v>
          </cell>
        </row>
        <row r="12">
          <cell r="B12" t="str">
            <v>王婷婷</v>
          </cell>
          <cell r="C12" t="str">
            <v>202562034315</v>
          </cell>
          <cell r="D12" t="str">
            <v>0206初中数学</v>
          </cell>
        </row>
        <row r="12">
          <cell r="F12">
            <v>11</v>
          </cell>
        </row>
        <row r="12">
          <cell r="H12">
            <v>70.33</v>
          </cell>
        </row>
        <row r="13">
          <cell r="B13" t="str">
            <v>王盈盈</v>
          </cell>
          <cell r="C13" t="str">
            <v>202562034327</v>
          </cell>
          <cell r="D13" t="str">
            <v>0206初中数学</v>
          </cell>
        </row>
        <row r="13">
          <cell r="F13">
            <v>17</v>
          </cell>
        </row>
        <row r="13">
          <cell r="H13">
            <v>74</v>
          </cell>
        </row>
        <row r="14">
          <cell r="B14" t="str">
            <v>王洋</v>
          </cell>
          <cell r="C14" t="str">
            <v>202562034330</v>
          </cell>
          <cell r="D14" t="str">
            <v>0206初中数学</v>
          </cell>
        </row>
        <row r="14">
          <cell r="F14">
            <v>13</v>
          </cell>
        </row>
        <row r="14">
          <cell r="H14">
            <v>78.17</v>
          </cell>
        </row>
        <row r="15">
          <cell r="B15" t="str">
            <v>李婷</v>
          </cell>
          <cell r="C15" t="str">
            <v>202562034429</v>
          </cell>
          <cell r="D15" t="str">
            <v>1702初中数学</v>
          </cell>
        </row>
        <row r="15">
          <cell r="F15">
            <v>6</v>
          </cell>
        </row>
        <row r="15">
          <cell r="H15">
            <v>78.67</v>
          </cell>
        </row>
        <row r="16">
          <cell r="B16" t="str">
            <v>宿欣宇</v>
          </cell>
          <cell r="C16" t="str">
            <v>202562034418</v>
          </cell>
          <cell r="D16" t="str">
            <v>1702初中数学</v>
          </cell>
        </row>
        <row r="16">
          <cell r="F16" t="str">
            <v>缺考</v>
          </cell>
        </row>
        <row r="16">
          <cell r="H16">
            <v>0</v>
          </cell>
        </row>
        <row r="17">
          <cell r="B17" t="str">
            <v>夏啸珍</v>
          </cell>
          <cell r="C17" t="str">
            <v>202562034413</v>
          </cell>
          <cell r="D17" t="str">
            <v>1702初中数学</v>
          </cell>
        </row>
        <row r="17">
          <cell r="F17">
            <v>15</v>
          </cell>
        </row>
        <row r="17">
          <cell r="H17">
            <v>81.33</v>
          </cell>
        </row>
        <row r="18">
          <cell r="B18" t="str">
            <v>梁晓倩</v>
          </cell>
          <cell r="C18" t="str">
            <v>202562034420</v>
          </cell>
          <cell r="D18" t="str">
            <v>1702初中数学</v>
          </cell>
        </row>
        <row r="18">
          <cell r="F18">
            <v>1</v>
          </cell>
        </row>
        <row r="18">
          <cell r="H18">
            <v>80.33</v>
          </cell>
        </row>
        <row r="19">
          <cell r="B19" t="str">
            <v>陈姑美</v>
          </cell>
          <cell r="C19" t="str">
            <v>202562034415</v>
          </cell>
          <cell r="D19" t="str">
            <v>1702初中数学</v>
          </cell>
        </row>
        <row r="19">
          <cell r="F19" t="str">
            <v>缺考</v>
          </cell>
        </row>
        <row r="19">
          <cell r="H19">
            <v>0</v>
          </cell>
        </row>
        <row r="20">
          <cell r="B20" t="str">
            <v>许丽蓉</v>
          </cell>
          <cell r="C20" t="str">
            <v>202562034417</v>
          </cell>
          <cell r="D20" t="str">
            <v>1702初中数学</v>
          </cell>
        </row>
        <row r="20">
          <cell r="F20">
            <v>16</v>
          </cell>
        </row>
        <row r="20">
          <cell r="H20">
            <v>85.33</v>
          </cell>
        </row>
        <row r="21">
          <cell r="B21" t="str">
            <v>陈亚卉</v>
          </cell>
          <cell r="C21" t="str">
            <v>202562034503</v>
          </cell>
          <cell r="D21" t="str">
            <v>1802初中数学</v>
          </cell>
        </row>
        <row r="21">
          <cell r="F21">
            <v>4</v>
          </cell>
        </row>
        <row r="21">
          <cell r="H21">
            <v>77.5</v>
          </cell>
        </row>
        <row r="22">
          <cell r="B22" t="str">
            <v>谢秋良</v>
          </cell>
          <cell r="C22" t="str">
            <v>202562034430</v>
          </cell>
          <cell r="D22" t="str">
            <v>1802初中数学</v>
          </cell>
        </row>
        <row r="22">
          <cell r="F22">
            <v>2</v>
          </cell>
        </row>
        <row r="22">
          <cell r="H22">
            <v>75.67</v>
          </cell>
        </row>
        <row r="23">
          <cell r="B23" t="str">
            <v>张汉妹</v>
          </cell>
          <cell r="C23" t="str">
            <v>202562034506</v>
          </cell>
          <cell r="D23" t="str">
            <v>1802初中数学</v>
          </cell>
        </row>
        <row r="23">
          <cell r="F23">
            <v>5</v>
          </cell>
        </row>
        <row r="23">
          <cell r="H23">
            <v>74</v>
          </cell>
        </row>
        <row r="24">
          <cell r="B24" t="str">
            <v>周辉</v>
          </cell>
          <cell r="C24" t="str">
            <v>202562034507</v>
          </cell>
          <cell r="D24" t="str">
            <v>1802初中数学</v>
          </cell>
        </row>
        <row r="24">
          <cell r="F24" t="str">
            <v>缺考</v>
          </cell>
        </row>
        <row r="24">
          <cell r="H24">
            <v>0</v>
          </cell>
        </row>
        <row r="25">
          <cell r="B25" t="str">
            <v>郭余余</v>
          </cell>
          <cell r="C25" t="str">
            <v>202562034504</v>
          </cell>
          <cell r="D25" t="str">
            <v>1802初中数学</v>
          </cell>
        </row>
        <row r="25">
          <cell r="F25">
            <v>3</v>
          </cell>
        </row>
        <row r="25">
          <cell r="H25">
            <v>87</v>
          </cell>
        </row>
        <row r="26">
          <cell r="B26" t="str">
            <v>林梦玲</v>
          </cell>
          <cell r="C26" t="str">
            <v>202562034513</v>
          </cell>
          <cell r="D26" t="str">
            <v>1802初中数学</v>
          </cell>
        </row>
        <row r="26">
          <cell r="F26" t="str">
            <v>缺考</v>
          </cell>
        </row>
        <row r="26">
          <cell r="H26">
            <v>0</v>
          </cell>
        </row>
      </sheetData>
      <sheetData sheetId="41" refreshError="1"/>
      <sheetData sheetId="42" refreshError="1">
        <row r="2">
          <cell r="B2" t="str">
            <v>姓名</v>
          </cell>
          <cell r="C2" t="str">
            <v>准考证号</v>
          </cell>
          <cell r="D2" t="str">
            <v>岗位代码</v>
          </cell>
          <cell r="E2" t="str">
            <v>签到</v>
          </cell>
          <cell r="F2" t="str">
            <v>抽签号码</v>
          </cell>
          <cell r="G2" t="str">
            <v>备注</v>
          </cell>
          <cell r="H2" t="str">
            <v>成绩</v>
          </cell>
        </row>
        <row r="3">
          <cell r="B3" t="str">
            <v>黄转</v>
          </cell>
          <cell r="C3" t="str">
            <v>202562040119</v>
          </cell>
          <cell r="D3" t="str">
            <v>0105初中道德与法治</v>
          </cell>
        </row>
        <row r="3">
          <cell r="F3">
            <v>3</v>
          </cell>
        </row>
        <row r="3">
          <cell r="H3">
            <v>83.33</v>
          </cell>
        </row>
        <row r="4">
          <cell r="B4" t="str">
            <v>王玉云</v>
          </cell>
          <cell r="C4" t="str">
            <v>202562040104</v>
          </cell>
          <cell r="D4" t="str">
            <v>0105初中道德与法治</v>
          </cell>
        </row>
        <row r="4">
          <cell r="F4">
            <v>4</v>
          </cell>
        </row>
        <row r="4">
          <cell r="H4">
            <v>82.67</v>
          </cell>
        </row>
        <row r="5">
          <cell r="B5" t="str">
            <v>费小丽</v>
          </cell>
          <cell r="C5" t="str">
            <v>202562040113</v>
          </cell>
          <cell r="D5" t="str">
            <v>0105初中道德与法治</v>
          </cell>
        </row>
        <row r="5">
          <cell r="F5">
            <v>9</v>
          </cell>
        </row>
        <row r="5">
          <cell r="H5">
            <v>83.33</v>
          </cell>
        </row>
        <row r="6">
          <cell r="B6" t="str">
            <v>杜小慧</v>
          </cell>
          <cell r="C6" t="str">
            <v>202562040221</v>
          </cell>
          <cell r="D6" t="str">
            <v>0201初中道德与法治</v>
          </cell>
        </row>
        <row r="6">
          <cell r="F6" t="str">
            <v>缺考</v>
          </cell>
        </row>
        <row r="6">
          <cell r="H6">
            <v>0</v>
          </cell>
        </row>
        <row r="7">
          <cell r="B7" t="str">
            <v>杨梅燕</v>
          </cell>
          <cell r="C7" t="str">
            <v>202562040330</v>
          </cell>
          <cell r="D7" t="str">
            <v>0201初中道德与法治</v>
          </cell>
        </row>
        <row r="7">
          <cell r="F7" t="str">
            <v>缺考</v>
          </cell>
        </row>
        <row r="7">
          <cell r="H7">
            <v>0</v>
          </cell>
        </row>
        <row r="8">
          <cell r="B8" t="str">
            <v>王肖肖</v>
          </cell>
          <cell r="C8" t="str">
            <v>202562040219</v>
          </cell>
          <cell r="D8" t="str">
            <v>0201初中道德与法治</v>
          </cell>
        </row>
        <row r="8">
          <cell r="F8">
            <v>5</v>
          </cell>
        </row>
        <row r="8">
          <cell r="H8">
            <v>84.33</v>
          </cell>
        </row>
        <row r="9">
          <cell r="B9" t="str">
            <v>赵素如</v>
          </cell>
          <cell r="C9" t="str">
            <v>202562040306</v>
          </cell>
          <cell r="D9" t="str">
            <v>0201初中道德与法治</v>
          </cell>
        </row>
        <row r="9">
          <cell r="F9">
            <v>2</v>
          </cell>
        </row>
        <row r="9">
          <cell r="H9">
            <v>73</v>
          </cell>
        </row>
        <row r="10">
          <cell r="B10" t="str">
            <v>杜雅丹</v>
          </cell>
          <cell r="C10" t="str">
            <v>202562040214</v>
          </cell>
          <cell r="D10" t="str">
            <v>0201初中道德与法治</v>
          </cell>
        </row>
        <row r="10">
          <cell r="F10">
            <v>6</v>
          </cell>
        </row>
        <row r="10">
          <cell r="H10">
            <v>84.83</v>
          </cell>
        </row>
        <row r="11">
          <cell r="B11" t="str">
            <v>符金秀</v>
          </cell>
          <cell r="C11" t="str">
            <v>202562040201</v>
          </cell>
          <cell r="D11" t="str">
            <v>0201初中道德与法治</v>
          </cell>
        </row>
        <row r="11">
          <cell r="F11">
            <v>1</v>
          </cell>
        </row>
        <row r="11">
          <cell r="H11">
            <v>76.67</v>
          </cell>
        </row>
        <row r="12">
          <cell r="B12" t="str">
            <v>赵春花</v>
          </cell>
          <cell r="C12" t="str">
            <v>202562040503</v>
          </cell>
          <cell r="D12" t="str">
            <v>0303初中道德与法治</v>
          </cell>
        </row>
        <row r="12">
          <cell r="F12">
            <v>7</v>
          </cell>
        </row>
        <row r="12">
          <cell r="H12">
            <v>81.67</v>
          </cell>
        </row>
        <row r="13">
          <cell r="B13" t="str">
            <v>黄晶</v>
          </cell>
          <cell r="C13" t="str">
            <v>202562040425</v>
          </cell>
          <cell r="D13" t="str">
            <v>0303初中道德与法治</v>
          </cell>
        </row>
        <row r="13">
          <cell r="F13">
            <v>8</v>
          </cell>
        </row>
        <row r="13">
          <cell r="H13">
            <v>83.67</v>
          </cell>
        </row>
        <row r="14">
          <cell r="B14" t="str">
            <v>陈茵茵</v>
          </cell>
          <cell r="C14" t="str">
            <v>202562040428</v>
          </cell>
          <cell r="D14" t="str">
            <v>0303初中道德与法治</v>
          </cell>
        </row>
        <row r="14">
          <cell r="F14" t="str">
            <v>缺考</v>
          </cell>
        </row>
        <row r="14">
          <cell r="H14">
            <v>0</v>
          </cell>
        </row>
        <row r="15">
          <cell r="B15" t="str">
            <v>王誉蓉</v>
          </cell>
          <cell r="C15" t="str">
            <v>202562041616</v>
          </cell>
          <cell r="D15" t="str">
            <v>0407小学道德与法治</v>
          </cell>
        </row>
        <row r="15">
          <cell r="F15">
            <v>10</v>
          </cell>
        </row>
        <row r="15">
          <cell r="H15">
            <v>77.67</v>
          </cell>
        </row>
        <row r="16">
          <cell r="B16" t="str">
            <v>林欣欣</v>
          </cell>
          <cell r="C16" t="str">
            <v>202562041603</v>
          </cell>
          <cell r="D16" t="str">
            <v>0407小学道德与法治</v>
          </cell>
        </row>
        <row r="16">
          <cell r="F16">
            <v>12</v>
          </cell>
        </row>
        <row r="16">
          <cell r="H16">
            <v>85</v>
          </cell>
        </row>
        <row r="17">
          <cell r="B17" t="str">
            <v>金娜</v>
          </cell>
          <cell r="C17" t="str">
            <v>202562041617</v>
          </cell>
          <cell r="D17" t="str">
            <v>0407小学道德与法治</v>
          </cell>
        </row>
        <row r="17">
          <cell r="F17">
            <v>11</v>
          </cell>
        </row>
        <row r="17">
          <cell r="H17">
            <v>81</v>
          </cell>
        </row>
      </sheetData>
      <sheetData sheetId="4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theme="9"/>
  </sheetPr>
  <dimension ref="A1:N494"/>
  <sheetViews>
    <sheetView tabSelected="1" topLeftCell="A25" workbookViewId="0">
      <selection activeCell="J37" sqref="J37"/>
    </sheetView>
  </sheetViews>
  <sheetFormatPr defaultColWidth="9" defaultRowHeight="13.5"/>
  <cols>
    <col min="1" max="1" width="5.975" style="2" customWidth="1"/>
    <col min="2" max="2" width="9.725" style="3" customWidth="1"/>
    <col min="3" max="3" width="15.25" style="3" customWidth="1"/>
    <col min="4" max="4" width="14.075" style="2" customWidth="1"/>
    <col min="5" max="5" width="29" style="2" customWidth="1"/>
    <col min="6" max="7" width="8.75" style="2" customWidth="1"/>
    <col min="8" max="8" width="8.75" style="3" customWidth="1"/>
    <col min="9" max="10" width="8.75" style="2" customWidth="1"/>
    <col min="11" max="11" width="6.25" style="2" customWidth="1"/>
    <col min="12" max="16384" width="9" style="2"/>
  </cols>
  <sheetData>
    <row r="1" ht="33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ht="27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1" customFormat="1" ht="33" customHeight="1" spans="1:12">
      <c r="A3" s="7" t="s">
        <v>13</v>
      </c>
      <c r="B3" s="7" t="s">
        <v>14</v>
      </c>
      <c r="C3" s="7" t="s">
        <v>15</v>
      </c>
      <c r="D3" s="7" t="s">
        <v>16</v>
      </c>
      <c r="E3" s="7" t="s">
        <v>17</v>
      </c>
      <c r="F3" s="8">
        <v>86.45</v>
      </c>
      <c r="G3" s="8">
        <f t="shared" ref="G3:G66" si="0">ROUND(F3*40%,2)</f>
        <v>34.58</v>
      </c>
      <c r="H3" s="8">
        <f>+VLOOKUP(B3,'[1]14'!$B:$H,7,0)</f>
        <v>79.33</v>
      </c>
      <c r="I3" s="8">
        <f t="shared" ref="I3:I66" si="1">ROUND(H3*60%,2)</f>
        <v>47.6</v>
      </c>
      <c r="J3" s="8">
        <f t="shared" ref="J3:J66" si="2">I3+G3</f>
        <v>82.18</v>
      </c>
      <c r="K3" s="7">
        <f>COUNTIFS(A:A,A3,J:J,"&gt;"&amp;J3)+1</f>
        <v>1</v>
      </c>
      <c r="L3" s="7"/>
    </row>
    <row r="4" s="1" customFormat="1" ht="33" customHeight="1" spans="1:12">
      <c r="A4" s="7" t="s">
        <v>13</v>
      </c>
      <c r="B4" s="7" t="s">
        <v>18</v>
      </c>
      <c r="C4" s="7" t="s">
        <v>19</v>
      </c>
      <c r="D4" s="7" t="s">
        <v>16</v>
      </c>
      <c r="E4" s="7" t="s">
        <v>17</v>
      </c>
      <c r="F4" s="8">
        <v>85.27</v>
      </c>
      <c r="G4" s="8">
        <f t="shared" si="0"/>
        <v>34.11</v>
      </c>
      <c r="H4" s="8">
        <f>+VLOOKUP(B4,'[1]14'!$B:$H,7,0)</f>
        <v>79.67</v>
      </c>
      <c r="I4" s="8">
        <f t="shared" si="1"/>
        <v>47.8</v>
      </c>
      <c r="J4" s="8">
        <f t="shared" si="2"/>
        <v>81.91</v>
      </c>
      <c r="K4" s="7">
        <f>COUNTIFS(A:A,A4,J:J,"&gt;"&amp;J4)+1</f>
        <v>2</v>
      </c>
      <c r="L4" s="7"/>
    </row>
    <row r="5" s="1" customFormat="1" ht="33" customHeight="1" spans="1:12">
      <c r="A5" s="7" t="s">
        <v>13</v>
      </c>
      <c r="B5" s="7" t="s">
        <v>20</v>
      </c>
      <c r="C5" s="7" t="s">
        <v>21</v>
      </c>
      <c r="D5" s="7" t="s">
        <v>16</v>
      </c>
      <c r="E5" s="7" t="s">
        <v>17</v>
      </c>
      <c r="F5" s="8">
        <v>83.97</v>
      </c>
      <c r="G5" s="8">
        <f t="shared" si="0"/>
        <v>33.59</v>
      </c>
      <c r="H5" s="8">
        <f>+VLOOKUP(B5,'[1]14'!$B:$H,7,0)</f>
        <v>79.33</v>
      </c>
      <c r="I5" s="8">
        <f t="shared" si="1"/>
        <v>47.6</v>
      </c>
      <c r="J5" s="8">
        <f t="shared" si="2"/>
        <v>81.19</v>
      </c>
      <c r="K5" s="7">
        <f>COUNTIFS(A:A,A5,J:J,"&gt;"&amp;J5)+1</f>
        <v>3</v>
      </c>
      <c r="L5" s="7"/>
    </row>
    <row r="6" s="1" customFormat="1" ht="33" customHeight="1" spans="1:12">
      <c r="A6" s="7" t="s">
        <v>22</v>
      </c>
      <c r="B6" s="7" t="s">
        <v>23</v>
      </c>
      <c r="C6" s="7" t="s">
        <v>24</v>
      </c>
      <c r="D6" s="7" t="s">
        <v>25</v>
      </c>
      <c r="E6" s="7" t="s">
        <v>17</v>
      </c>
      <c r="F6" s="8">
        <v>77.54</v>
      </c>
      <c r="G6" s="8">
        <f t="shared" si="0"/>
        <v>31.02</v>
      </c>
      <c r="H6" s="8">
        <f>+VLOOKUP(B6,'[1]13'!$B:$H,7,0)</f>
        <v>83.17</v>
      </c>
      <c r="I6" s="8">
        <f t="shared" si="1"/>
        <v>49.9</v>
      </c>
      <c r="J6" s="8">
        <f t="shared" si="2"/>
        <v>80.92</v>
      </c>
      <c r="K6" s="7">
        <f>COUNTIFS(A:A,A6,J:J,"&gt;"&amp;J6)+1</f>
        <v>1</v>
      </c>
      <c r="L6" s="7"/>
    </row>
    <row r="7" s="1" customFormat="1" ht="33" customHeight="1" spans="1:12">
      <c r="A7" s="7" t="s">
        <v>22</v>
      </c>
      <c r="B7" s="7" t="s">
        <v>26</v>
      </c>
      <c r="C7" s="7" t="s">
        <v>27</v>
      </c>
      <c r="D7" s="7" t="s">
        <v>25</v>
      </c>
      <c r="E7" s="7" t="s">
        <v>17</v>
      </c>
      <c r="F7" s="8">
        <v>77.39</v>
      </c>
      <c r="G7" s="8">
        <f t="shared" si="0"/>
        <v>30.96</v>
      </c>
      <c r="H7" s="8">
        <f>+VLOOKUP(B7,'[1]13'!$B:$H,7,0)</f>
        <v>0</v>
      </c>
      <c r="I7" s="8">
        <f t="shared" si="1"/>
        <v>0</v>
      </c>
      <c r="J7" s="8">
        <f t="shared" si="2"/>
        <v>30.96</v>
      </c>
      <c r="K7" s="7">
        <f>COUNTIFS(A:A,A7,J:J,"&gt;"&amp;J7)+1</f>
        <v>2</v>
      </c>
      <c r="L7" s="7"/>
    </row>
    <row r="8" s="1" customFormat="1" ht="33" customHeight="1" spans="1:12">
      <c r="A8" s="7" t="s">
        <v>22</v>
      </c>
      <c r="B8" s="7" t="s">
        <v>28</v>
      </c>
      <c r="C8" s="7" t="s">
        <v>29</v>
      </c>
      <c r="D8" s="7" t="s">
        <v>25</v>
      </c>
      <c r="E8" s="7" t="s">
        <v>17</v>
      </c>
      <c r="F8" s="8">
        <v>76.11</v>
      </c>
      <c r="G8" s="8">
        <f t="shared" si="0"/>
        <v>30.44</v>
      </c>
      <c r="H8" s="8">
        <f>+VLOOKUP(B8,'[1]13'!$B:$H,7,0)</f>
        <v>0</v>
      </c>
      <c r="I8" s="8">
        <f t="shared" si="1"/>
        <v>0</v>
      </c>
      <c r="J8" s="8">
        <f t="shared" si="2"/>
        <v>30.44</v>
      </c>
      <c r="K8" s="7">
        <f>COUNTIFS(A:A,A8,J:J,"&gt;"&amp;J8)+1</f>
        <v>3</v>
      </c>
      <c r="L8" s="7"/>
    </row>
    <row r="9" s="1" customFormat="1" ht="33" customHeight="1" spans="1:12">
      <c r="A9" s="7" t="s">
        <v>30</v>
      </c>
      <c r="B9" s="7" t="s">
        <v>31</v>
      </c>
      <c r="C9" s="7" t="s">
        <v>32</v>
      </c>
      <c r="D9" s="7" t="s">
        <v>33</v>
      </c>
      <c r="E9" s="7" t="s">
        <v>17</v>
      </c>
      <c r="F9" s="8">
        <v>78.91</v>
      </c>
      <c r="G9" s="8">
        <f t="shared" si="0"/>
        <v>31.56</v>
      </c>
      <c r="H9" s="8">
        <f>+VLOOKUP(B9,'[1]21'!$B:$H,7,0)</f>
        <v>86</v>
      </c>
      <c r="I9" s="8">
        <f t="shared" si="1"/>
        <v>51.6</v>
      </c>
      <c r="J9" s="8">
        <f t="shared" si="2"/>
        <v>83.16</v>
      </c>
      <c r="K9" s="7">
        <f>COUNTIFS(A:A,A9,J:J,"&gt;"&amp;J9)+1</f>
        <v>1</v>
      </c>
      <c r="L9" s="7"/>
    </row>
    <row r="10" s="1" customFormat="1" ht="33" customHeight="1" spans="1:12">
      <c r="A10" s="7" t="s">
        <v>30</v>
      </c>
      <c r="B10" s="7" t="s">
        <v>34</v>
      </c>
      <c r="C10" s="7" t="s">
        <v>35</v>
      </c>
      <c r="D10" s="7" t="s">
        <v>33</v>
      </c>
      <c r="E10" s="7" t="s">
        <v>17</v>
      </c>
      <c r="F10" s="8">
        <v>79.29</v>
      </c>
      <c r="G10" s="8">
        <f t="shared" si="0"/>
        <v>31.72</v>
      </c>
      <c r="H10" s="8">
        <f>+VLOOKUP(B10,'[1]21'!$B:$H,7,0)</f>
        <v>84.33</v>
      </c>
      <c r="I10" s="8">
        <f t="shared" si="1"/>
        <v>50.6</v>
      </c>
      <c r="J10" s="8">
        <f t="shared" si="2"/>
        <v>82.32</v>
      </c>
      <c r="K10" s="7">
        <f>COUNTIFS(A:A,A10,J:J,"&gt;"&amp;J10)+1</f>
        <v>2</v>
      </c>
      <c r="L10" s="7"/>
    </row>
    <row r="11" s="1" customFormat="1" ht="33" customHeight="1" spans="1:12">
      <c r="A11" s="7" t="s">
        <v>30</v>
      </c>
      <c r="B11" s="7" t="s">
        <v>36</v>
      </c>
      <c r="C11" s="7" t="s">
        <v>37</v>
      </c>
      <c r="D11" s="7" t="s">
        <v>33</v>
      </c>
      <c r="E11" s="7" t="s">
        <v>17</v>
      </c>
      <c r="F11" s="8">
        <v>80.78</v>
      </c>
      <c r="G11" s="8">
        <f t="shared" si="0"/>
        <v>32.31</v>
      </c>
      <c r="H11" s="8">
        <f>+VLOOKUP(B11,'[1]21'!$B:$H,7,0)</f>
        <v>78.33</v>
      </c>
      <c r="I11" s="8">
        <f t="shared" si="1"/>
        <v>47</v>
      </c>
      <c r="J11" s="8">
        <f t="shared" si="2"/>
        <v>79.31</v>
      </c>
      <c r="K11" s="7">
        <f>COUNTIFS(A:A,A11,J:J,"&gt;"&amp;J11)+1</f>
        <v>3</v>
      </c>
      <c r="L11" s="7"/>
    </row>
    <row r="12" s="1" customFormat="1" ht="33" customHeight="1" spans="1:12">
      <c r="A12" s="7" t="s">
        <v>30</v>
      </c>
      <c r="B12" s="7" t="s">
        <v>38</v>
      </c>
      <c r="C12" s="7" t="s">
        <v>39</v>
      </c>
      <c r="D12" s="7" t="s">
        <v>33</v>
      </c>
      <c r="E12" s="7" t="s">
        <v>17</v>
      </c>
      <c r="F12" s="8">
        <v>77.95</v>
      </c>
      <c r="G12" s="8">
        <f t="shared" si="0"/>
        <v>31.18</v>
      </c>
      <c r="H12" s="8">
        <f>+VLOOKUP(B12,'[1]21'!$B:$H,7,0)</f>
        <v>74.67</v>
      </c>
      <c r="I12" s="8">
        <f t="shared" si="1"/>
        <v>44.8</v>
      </c>
      <c r="J12" s="8">
        <f t="shared" si="2"/>
        <v>75.98</v>
      </c>
      <c r="K12" s="7">
        <f>COUNTIFS(A:A,A12,J:J,"&gt;"&amp;J12)+1</f>
        <v>4</v>
      </c>
      <c r="L12" s="7"/>
    </row>
    <row r="13" s="1" customFormat="1" ht="33" customHeight="1" spans="1:12">
      <c r="A13" s="7" t="s">
        <v>30</v>
      </c>
      <c r="B13" s="7" t="s">
        <v>40</v>
      </c>
      <c r="C13" s="7" t="s">
        <v>41</v>
      </c>
      <c r="D13" s="7" t="s">
        <v>33</v>
      </c>
      <c r="E13" s="7" t="s">
        <v>17</v>
      </c>
      <c r="F13" s="8">
        <v>80.51</v>
      </c>
      <c r="G13" s="8">
        <f t="shared" si="0"/>
        <v>32.2</v>
      </c>
      <c r="H13" s="8">
        <f>+VLOOKUP(B13,'[1]21'!$B:$H,7,0)</f>
        <v>0</v>
      </c>
      <c r="I13" s="8">
        <f t="shared" si="1"/>
        <v>0</v>
      </c>
      <c r="J13" s="8">
        <f t="shared" si="2"/>
        <v>32.2</v>
      </c>
      <c r="K13" s="7">
        <f>COUNTIFS(A:A,A13,J:J,"&gt;"&amp;J13)+1</f>
        <v>5</v>
      </c>
      <c r="L13" s="7"/>
    </row>
    <row r="14" s="1" customFormat="1" ht="33" customHeight="1" spans="1:12">
      <c r="A14" s="7" t="s">
        <v>30</v>
      </c>
      <c r="B14" s="7" t="s">
        <v>42</v>
      </c>
      <c r="C14" s="7" t="s">
        <v>43</v>
      </c>
      <c r="D14" s="7" t="s">
        <v>33</v>
      </c>
      <c r="E14" s="7" t="s">
        <v>17</v>
      </c>
      <c r="F14" s="8">
        <v>78.28</v>
      </c>
      <c r="G14" s="8">
        <f t="shared" si="0"/>
        <v>31.31</v>
      </c>
      <c r="H14" s="8">
        <f>+VLOOKUP(B14,'[1]21'!$B:$H,7,0)</f>
        <v>0</v>
      </c>
      <c r="I14" s="8">
        <f t="shared" si="1"/>
        <v>0</v>
      </c>
      <c r="J14" s="8">
        <f t="shared" si="2"/>
        <v>31.31</v>
      </c>
      <c r="K14" s="7">
        <f>COUNTIFS(A:A,A14,J:J,"&gt;"&amp;J14)+1</f>
        <v>6</v>
      </c>
      <c r="L14" s="7"/>
    </row>
    <row r="15" s="1" customFormat="1" ht="33" customHeight="1" spans="1:12">
      <c r="A15" s="7" t="s">
        <v>44</v>
      </c>
      <c r="B15" s="7" t="s">
        <v>45</v>
      </c>
      <c r="C15" s="7" t="s">
        <v>46</v>
      </c>
      <c r="D15" s="7" t="s">
        <v>47</v>
      </c>
      <c r="E15" s="7" t="s">
        <v>17</v>
      </c>
      <c r="F15" s="8">
        <v>87.63</v>
      </c>
      <c r="G15" s="8">
        <f t="shared" si="0"/>
        <v>35.05</v>
      </c>
      <c r="H15" s="8">
        <f>+VLOOKUP(B15,'[1]18'!$B:$H,7,0)</f>
        <v>82.33</v>
      </c>
      <c r="I15" s="8">
        <f t="shared" si="1"/>
        <v>49.4</v>
      </c>
      <c r="J15" s="8">
        <f t="shared" si="2"/>
        <v>84.45</v>
      </c>
      <c r="K15" s="7">
        <f>COUNTIFS(A:A,A15,J:J,"&gt;"&amp;J15)+1</f>
        <v>1</v>
      </c>
      <c r="L15" s="7"/>
    </row>
    <row r="16" s="1" customFormat="1" ht="33" customHeight="1" spans="1:12">
      <c r="A16" s="7" t="s">
        <v>44</v>
      </c>
      <c r="B16" s="7" t="s">
        <v>48</v>
      </c>
      <c r="C16" s="7" t="s">
        <v>49</v>
      </c>
      <c r="D16" s="7" t="s">
        <v>47</v>
      </c>
      <c r="E16" s="7" t="s">
        <v>17</v>
      </c>
      <c r="F16" s="8">
        <v>82.93</v>
      </c>
      <c r="G16" s="8">
        <f t="shared" si="0"/>
        <v>33.17</v>
      </c>
      <c r="H16" s="8">
        <f>+VLOOKUP(B16,'[1]18'!$B:$H,7,0)</f>
        <v>85.33</v>
      </c>
      <c r="I16" s="8">
        <f t="shared" si="1"/>
        <v>51.2</v>
      </c>
      <c r="J16" s="8">
        <f t="shared" si="2"/>
        <v>84.37</v>
      </c>
      <c r="K16" s="7">
        <f>COUNTIFS(A:A,A16,J:J,"&gt;"&amp;J16)+1</f>
        <v>2</v>
      </c>
      <c r="L16" s="7"/>
    </row>
    <row r="17" s="1" customFormat="1" ht="33" customHeight="1" spans="1:12">
      <c r="A17" s="7" t="s">
        <v>44</v>
      </c>
      <c r="B17" s="7" t="s">
        <v>50</v>
      </c>
      <c r="C17" s="7" t="s">
        <v>51</v>
      </c>
      <c r="D17" s="7" t="s">
        <v>47</v>
      </c>
      <c r="E17" s="7" t="s">
        <v>17</v>
      </c>
      <c r="F17" s="8">
        <v>72.73</v>
      </c>
      <c r="G17" s="8">
        <f t="shared" si="0"/>
        <v>29.09</v>
      </c>
      <c r="H17" s="8">
        <f>+VLOOKUP(B17,'[1]18'!$B:$H,7,0)</f>
        <v>76.67</v>
      </c>
      <c r="I17" s="8">
        <f t="shared" si="1"/>
        <v>46</v>
      </c>
      <c r="J17" s="8">
        <f t="shared" si="2"/>
        <v>75.09</v>
      </c>
      <c r="K17" s="7">
        <f>COUNTIFS(A:A,A17,J:J,"&gt;"&amp;J17)+1</f>
        <v>3</v>
      </c>
      <c r="L17" s="7"/>
    </row>
    <row r="18" s="1" customFormat="1" ht="33" customHeight="1" spans="1:12">
      <c r="A18" s="7" t="s">
        <v>44</v>
      </c>
      <c r="B18" s="7" t="s">
        <v>52</v>
      </c>
      <c r="C18" s="7" t="s">
        <v>53</v>
      </c>
      <c r="D18" s="7" t="s">
        <v>47</v>
      </c>
      <c r="E18" s="7" t="s">
        <v>17</v>
      </c>
      <c r="F18" s="8">
        <v>72.49</v>
      </c>
      <c r="G18" s="8">
        <f t="shared" si="0"/>
        <v>29</v>
      </c>
      <c r="H18" s="8">
        <f>+VLOOKUP(B18,'[1]18'!$B:$H,7,0)</f>
        <v>76.33</v>
      </c>
      <c r="I18" s="8">
        <f t="shared" si="1"/>
        <v>45.8</v>
      </c>
      <c r="J18" s="8">
        <f t="shared" si="2"/>
        <v>74.8</v>
      </c>
      <c r="K18" s="7">
        <f>COUNTIFS(A:A,A18,J:J,"&gt;"&amp;J18)+1</f>
        <v>4</v>
      </c>
      <c r="L18" s="7"/>
    </row>
    <row r="19" s="1" customFormat="1" ht="33" customHeight="1" spans="1:12">
      <c r="A19" s="7" t="s">
        <v>44</v>
      </c>
      <c r="B19" s="7" t="s">
        <v>54</v>
      </c>
      <c r="C19" s="7" t="s">
        <v>55</v>
      </c>
      <c r="D19" s="7" t="s">
        <v>47</v>
      </c>
      <c r="E19" s="7" t="s">
        <v>17</v>
      </c>
      <c r="F19" s="8">
        <v>73.22</v>
      </c>
      <c r="G19" s="8">
        <f t="shared" si="0"/>
        <v>29.29</v>
      </c>
      <c r="H19" s="8">
        <f>+VLOOKUP(B19,'[1]18'!$B:$H,7,0)</f>
        <v>75</v>
      </c>
      <c r="I19" s="8">
        <f t="shared" si="1"/>
        <v>45</v>
      </c>
      <c r="J19" s="8">
        <f t="shared" si="2"/>
        <v>74.29</v>
      </c>
      <c r="K19" s="7">
        <f>COUNTIFS(A:A,A19,J:J,"&gt;"&amp;J19)+1</f>
        <v>5</v>
      </c>
      <c r="L19" s="7"/>
    </row>
    <row r="20" s="1" customFormat="1" ht="33" customHeight="1" spans="1:12">
      <c r="A20" s="7" t="s">
        <v>44</v>
      </c>
      <c r="B20" s="7" t="s">
        <v>56</v>
      </c>
      <c r="C20" s="7" t="s">
        <v>57</v>
      </c>
      <c r="D20" s="7" t="s">
        <v>47</v>
      </c>
      <c r="E20" s="7" t="s">
        <v>17</v>
      </c>
      <c r="F20" s="8">
        <v>73.93</v>
      </c>
      <c r="G20" s="8">
        <f t="shared" si="0"/>
        <v>29.57</v>
      </c>
      <c r="H20" s="8">
        <f>+VLOOKUP(B20,'[1]18'!$B:$H,7,0)</f>
        <v>66.33</v>
      </c>
      <c r="I20" s="8">
        <f t="shared" si="1"/>
        <v>39.8</v>
      </c>
      <c r="J20" s="8">
        <f t="shared" si="2"/>
        <v>69.37</v>
      </c>
      <c r="K20" s="7">
        <f>COUNTIFS(A:A,A20,J:J,"&gt;"&amp;J20)+1</f>
        <v>6</v>
      </c>
      <c r="L20" s="7"/>
    </row>
    <row r="21" s="1" customFormat="1" ht="33" customHeight="1" spans="1:12">
      <c r="A21" s="7" t="s">
        <v>58</v>
      </c>
      <c r="B21" s="7" t="s">
        <v>59</v>
      </c>
      <c r="C21" s="7" t="s">
        <v>60</v>
      </c>
      <c r="D21" s="7" t="s">
        <v>61</v>
      </c>
      <c r="E21" s="7" t="s">
        <v>17</v>
      </c>
      <c r="F21" s="8">
        <v>79.03</v>
      </c>
      <c r="G21" s="8">
        <f t="shared" si="0"/>
        <v>31.61</v>
      </c>
      <c r="H21" s="8">
        <f>+VLOOKUP(B21,'[1]22'!$B:$H,7,0)</f>
        <v>83.33</v>
      </c>
      <c r="I21" s="8">
        <f t="shared" si="1"/>
        <v>50</v>
      </c>
      <c r="J21" s="8">
        <f t="shared" si="2"/>
        <v>81.61</v>
      </c>
      <c r="K21" s="7">
        <f>COUNTIFS(A:A,A21,J:J,"&gt;"&amp;J21)+1</f>
        <v>1</v>
      </c>
      <c r="L21" s="7"/>
    </row>
    <row r="22" s="1" customFormat="1" ht="33" customHeight="1" spans="1:12">
      <c r="A22" s="7" t="s">
        <v>58</v>
      </c>
      <c r="B22" s="7" t="s">
        <v>62</v>
      </c>
      <c r="C22" s="7" t="s">
        <v>63</v>
      </c>
      <c r="D22" s="7" t="s">
        <v>61</v>
      </c>
      <c r="E22" s="7" t="s">
        <v>17</v>
      </c>
      <c r="F22" s="8">
        <v>78.5</v>
      </c>
      <c r="G22" s="8">
        <f t="shared" si="0"/>
        <v>31.4</v>
      </c>
      <c r="H22" s="8">
        <f>+VLOOKUP(B22,'[1]22'!$B:$H,7,0)</f>
        <v>83.33</v>
      </c>
      <c r="I22" s="8">
        <f t="shared" si="1"/>
        <v>50</v>
      </c>
      <c r="J22" s="8">
        <f t="shared" si="2"/>
        <v>81.4</v>
      </c>
      <c r="K22" s="7">
        <f>COUNTIFS(A:A,A22,J:J,"&gt;"&amp;J22)+1</f>
        <v>2</v>
      </c>
      <c r="L22" s="7"/>
    </row>
    <row r="23" s="1" customFormat="1" ht="33" customHeight="1" spans="1:12">
      <c r="A23" s="7" t="s">
        <v>58</v>
      </c>
      <c r="B23" s="7" t="s">
        <v>64</v>
      </c>
      <c r="C23" s="7" t="s">
        <v>65</v>
      </c>
      <c r="D23" s="7" t="s">
        <v>61</v>
      </c>
      <c r="E23" s="7" t="s">
        <v>17</v>
      </c>
      <c r="F23" s="8">
        <v>78.77</v>
      </c>
      <c r="G23" s="8">
        <f t="shared" si="0"/>
        <v>31.51</v>
      </c>
      <c r="H23" s="8">
        <f>+VLOOKUP(B23,'[1]22'!$B:$H,7,0)</f>
        <v>82.67</v>
      </c>
      <c r="I23" s="8">
        <f t="shared" si="1"/>
        <v>49.6</v>
      </c>
      <c r="J23" s="8">
        <f t="shared" si="2"/>
        <v>81.11</v>
      </c>
      <c r="K23" s="7">
        <f>COUNTIFS(A:A,A23,J:J,"&gt;"&amp;J23)+1</f>
        <v>3</v>
      </c>
      <c r="L23" s="7"/>
    </row>
    <row r="24" s="1" customFormat="1" ht="33" customHeight="1" spans="1:12">
      <c r="A24" s="7" t="s">
        <v>66</v>
      </c>
      <c r="B24" s="7" t="s">
        <v>67</v>
      </c>
      <c r="C24" s="7" t="s">
        <v>68</v>
      </c>
      <c r="D24" s="7" t="s">
        <v>61</v>
      </c>
      <c r="E24" s="7" t="s">
        <v>69</v>
      </c>
      <c r="F24" s="8">
        <v>79</v>
      </c>
      <c r="G24" s="8">
        <f t="shared" si="0"/>
        <v>31.6</v>
      </c>
      <c r="H24" s="8">
        <f>+VLOOKUP(B24,'[1]22'!$B:$H,7,0)</f>
        <v>84.33</v>
      </c>
      <c r="I24" s="8">
        <f t="shared" si="1"/>
        <v>50.6</v>
      </c>
      <c r="J24" s="8">
        <f t="shared" si="2"/>
        <v>82.2</v>
      </c>
      <c r="K24" s="7">
        <f>COUNTIFS(A:A,A24,J:J,"&gt;"&amp;J24)+1</f>
        <v>1</v>
      </c>
      <c r="L24" s="7"/>
    </row>
    <row r="25" s="1" customFormat="1" ht="33" customHeight="1" spans="1:12">
      <c r="A25" s="7" t="s">
        <v>66</v>
      </c>
      <c r="B25" s="7" t="s">
        <v>70</v>
      </c>
      <c r="C25" s="7" t="s">
        <v>71</v>
      </c>
      <c r="D25" s="7" t="s">
        <v>61</v>
      </c>
      <c r="E25" s="7" t="s">
        <v>69</v>
      </c>
      <c r="F25" s="8">
        <v>77.35</v>
      </c>
      <c r="G25" s="8">
        <f t="shared" si="0"/>
        <v>30.94</v>
      </c>
      <c r="H25" s="8">
        <f>+VLOOKUP(B25,'[1]22'!$B:$H,7,0)</f>
        <v>84.83</v>
      </c>
      <c r="I25" s="8">
        <f t="shared" si="1"/>
        <v>50.9</v>
      </c>
      <c r="J25" s="8">
        <f t="shared" si="2"/>
        <v>81.84</v>
      </c>
      <c r="K25" s="7">
        <f>COUNTIFS(A:A,A25,J:J,"&gt;"&amp;J25)+1</f>
        <v>2</v>
      </c>
      <c r="L25" s="7"/>
    </row>
    <row r="26" s="1" customFormat="1" ht="33" customHeight="1" spans="1:12">
      <c r="A26" s="7" t="s">
        <v>66</v>
      </c>
      <c r="B26" s="7" t="s">
        <v>72</v>
      </c>
      <c r="C26" s="7" t="s">
        <v>73</v>
      </c>
      <c r="D26" s="7" t="s">
        <v>61</v>
      </c>
      <c r="E26" s="7" t="s">
        <v>69</v>
      </c>
      <c r="F26" s="8">
        <v>76.89</v>
      </c>
      <c r="G26" s="8">
        <f t="shared" si="0"/>
        <v>30.76</v>
      </c>
      <c r="H26" s="8">
        <f>+VLOOKUP(B26,'[1]22'!$B:$H,7,0)</f>
        <v>76.67</v>
      </c>
      <c r="I26" s="8">
        <f t="shared" si="1"/>
        <v>46</v>
      </c>
      <c r="J26" s="8">
        <f t="shared" si="2"/>
        <v>76.76</v>
      </c>
      <c r="K26" s="7">
        <f>COUNTIFS(A:A,A26,J:J,"&gt;"&amp;J26)+1</f>
        <v>3</v>
      </c>
      <c r="L26" s="7"/>
    </row>
    <row r="27" s="1" customFormat="1" ht="33" customHeight="1" spans="1:12">
      <c r="A27" s="7" t="s">
        <v>66</v>
      </c>
      <c r="B27" s="7" t="s">
        <v>74</v>
      </c>
      <c r="C27" s="7" t="s">
        <v>75</v>
      </c>
      <c r="D27" s="7" t="s">
        <v>61</v>
      </c>
      <c r="E27" s="7" t="s">
        <v>69</v>
      </c>
      <c r="F27" s="8">
        <v>77.91</v>
      </c>
      <c r="G27" s="8">
        <f t="shared" si="0"/>
        <v>31.16</v>
      </c>
      <c r="H27" s="8">
        <f>+VLOOKUP(B27,'[1]22'!$B:$H,7,0)</f>
        <v>73</v>
      </c>
      <c r="I27" s="8">
        <f t="shared" si="1"/>
        <v>43.8</v>
      </c>
      <c r="J27" s="8">
        <f t="shared" si="2"/>
        <v>74.96</v>
      </c>
      <c r="K27" s="7">
        <f>COUNTIFS(A:A,A27,J:J,"&gt;"&amp;J27)+1</f>
        <v>4</v>
      </c>
      <c r="L27" s="7"/>
    </row>
    <row r="28" s="1" customFormat="1" ht="33" customHeight="1" spans="1:12">
      <c r="A28" s="7" t="s">
        <v>66</v>
      </c>
      <c r="B28" s="7" t="s">
        <v>76</v>
      </c>
      <c r="C28" s="7" t="s">
        <v>77</v>
      </c>
      <c r="D28" s="7" t="s">
        <v>61</v>
      </c>
      <c r="E28" s="7" t="s">
        <v>69</v>
      </c>
      <c r="F28" s="8">
        <v>86.03</v>
      </c>
      <c r="G28" s="8">
        <f t="shared" si="0"/>
        <v>34.41</v>
      </c>
      <c r="H28" s="8">
        <f>+VLOOKUP(B28,'[1]22'!$B:$H,7,0)</f>
        <v>0</v>
      </c>
      <c r="I28" s="8">
        <f t="shared" si="1"/>
        <v>0</v>
      </c>
      <c r="J28" s="8">
        <f t="shared" si="2"/>
        <v>34.41</v>
      </c>
      <c r="K28" s="7">
        <f>COUNTIFS(A:A,A28,J:J,"&gt;"&amp;J28)+1</f>
        <v>5</v>
      </c>
      <c r="L28" s="7"/>
    </row>
    <row r="29" s="1" customFormat="1" ht="33" customHeight="1" spans="1:12">
      <c r="A29" s="7" t="s">
        <v>66</v>
      </c>
      <c r="B29" s="7" t="s">
        <v>78</v>
      </c>
      <c r="C29" s="7" t="s">
        <v>79</v>
      </c>
      <c r="D29" s="7" t="s">
        <v>61</v>
      </c>
      <c r="E29" s="7" t="s">
        <v>69</v>
      </c>
      <c r="F29" s="8">
        <v>79.94</v>
      </c>
      <c r="G29" s="8">
        <f t="shared" si="0"/>
        <v>31.98</v>
      </c>
      <c r="H29" s="8">
        <f>+VLOOKUP(B29,'[1]22'!$B:$H,7,0)</f>
        <v>0</v>
      </c>
      <c r="I29" s="8">
        <f t="shared" si="1"/>
        <v>0</v>
      </c>
      <c r="J29" s="8">
        <f t="shared" si="2"/>
        <v>31.98</v>
      </c>
      <c r="K29" s="7">
        <f>COUNTIFS(A:A,A29,J:J,"&gt;"&amp;J29)+1</f>
        <v>6</v>
      </c>
      <c r="L29" s="7"/>
    </row>
    <row r="30" s="1" customFormat="1" ht="33" customHeight="1" spans="1:12">
      <c r="A30" s="7" t="s">
        <v>80</v>
      </c>
      <c r="B30" s="7" t="s">
        <v>81</v>
      </c>
      <c r="C30" s="7" t="s">
        <v>82</v>
      </c>
      <c r="D30" s="7" t="s">
        <v>83</v>
      </c>
      <c r="E30" s="7" t="s">
        <v>69</v>
      </c>
      <c r="F30" s="8">
        <v>86.51</v>
      </c>
      <c r="G30" s="8">
        <f t="shared" si="0"/>
        <v>34.6</v>
      </c>
      <c r="H30" s="8">
        <f>+VLOOKUP(B30,'[1]1'!$B:$H,7,0)</f>
        <v>84.5</v>
      </c>
      <c r="I30" s="8">
        <f t="shared" si="1"/>
        <v>50.7</v>
      </c>
      <c r="J30" s="8">
        <f t="shared" si="2"/>
        <v>85.3</v>
      </c>
      <c r="K30" s="7">
        <f>COUNTIFS(A:A,A30,J:J,"&gt;"&amp;J30)+1</f>
        <v>1</v>
      </c>
      <c r="L30" s="7"/>
    </row>
    <row r="31" s="1" customFormat="1" ht="33" customHeight="1" spans="1:12">
      <c r="A31" s="7" t="s">
        <v>80</v>
      </c>
      <c r="B31" s="7" t="s">
        <v>84</v>
      </c>
      <c r="C31" s="7" t="s">
        <v>85</v>
      </c>
      <c r="D31" s="7" t="s">
        <v>83</v>
      </c>
      <c r="E31" s="7" t="s">
        <v>69</v>
      </c>
      <c r="F31" s="8">
        <v>83.32</v>
      </c>
      <c r="G31" s="8">
        <f t="shared" si="0"/>
        <v>33.33</v>
      </c>
      <c r="H31" s="8">
        <f>+VLOOKUP(B31,'[1]1'!$B:$H,7,0)</f>
        <v>84.67</v>
      </c>
      <c r="I31" s="8">
        <f t="shared" si="1"/>
        <v>50.8</v>
      </c>
      <c r="J31" s="8">
        <f t="shared" si="2"/>
        <v>84.13</v>
      </c>
      <c r="K31" s="7">
        <f>COUNTIFS(A:A,A31,J:J,"&gt;"&amp;J31)+1</f>
        <v>2</v>
      </c>
      <c r="L31" s="7"/>
    </row>
    <row r="32" s="1" customFormat="1" ht="33" customHeight="1" spans="1:12">
      <c r="A32" s="7" t="s">
        <v>80</v>
      </c>
      <c r="B32" s="7" t="s">
        <v>86</v>
      </c>
      <c r="C32" s="7" t="s">
        <v>87</v>
      </c>
      <c r="D32" s="7" t="s">
        <v>83</v>
      </c>
      <c r="E32" s="7" t="s">
        <v>69</v>
      </c>
      <c r="F32" s="8">
        <v>82.58</v>
      </c>
      <c r="G32" s="8">
        <f t="shared" si="0"/>
        <v>33.03</v>
      </c>
      <c r="H32" s="8">
        <f>+VLOOKUP(B32,'[1]1'!$B:$H,7,0)</f>
        <v>84.17</v>
      </c>
      <c r="I32" s="8">
        <f t="shared" si="1"/>
        <v>50.5</v>
      </c>
      <c r="J32" s="8">
        <f t="shared" si="2"/>
        <v>83.53</v>
      </c>
      <c r="K32" s="7">
        <f>COUNTIFS(A:A,A32,J:J,"&gt;"&amp;J32)+1</f>
        <v>3</v>
      </c>
      <c r="L32" s="7"/>
    </row>
    <row r="33" s="1" customFormat="1" ht="33" customHeight="1" spans="1:12">
      <c r="A33" s="7" t="s">
        <v>80</v>
      </c>
      <c r="B33" s="7" t="s">
        <v>88</v>
      </c>
      <c r="C33" s="7" t="s">
        <v>89</v>
      </c>
      <c r="D33" s="7" t="s">
        <v>83</v>
      </c>
      <c r="E33" s="7" t="s">
        <v>69</v>
      </c>
      <c r="F33" s="8">
        <v>87.29</v>
      </c>
      <c r="G33" s="8">
        <f t="shared" si="0"/>
        <v>34.92</v>
      </c>
      <c r="H33" s="8">
        <f>+VLOOKUP(B33,'[1]1'!$B:$H,7,0)</f>
        <v>79.67</v>
      </c>
      <c r="I33" s="8">
        <f t="shared" si="1"/>
        <v>47.8</v>
      </c>
      <c r="J33" s="8">
        <f t="shared" si="2"/>
        <v>82.72</v>
      </c>
      <c r="K33" s="7">
        <f>COUNTIFS(A:A,A33,J:J,"&gt;"&amp;J33)+1</f>
        <v>4</v>
      </c>
      <c r="L33" s="7"/>
    </row>
    <row r="34" s="1" customFormat="1" ht="33" customHeight="1" spans="1:12">
      <c r="A34" s="7" t="s">
        <v>80</v>
      </c>
      <c r="B34" s="7" t="s">
        <v>90</v>
      </c>
      <c r="C34" s="7" t="s">
        <v>91</v>
      </c>
      <c r="D34" s="7" t="s">
        <v>83</v>
      </c>
      <c r="E34" s="7" t="s">
        <v>69</v>
      </c>
      <c r="F34" s="8">
        <v>82.99</v>
      </c>
      <c r="G34" s="8">
        <f t="shared" si="0"/>
        <v>33.2</v>
      </c>
      <c r="H34" s="8">
        <f>+VLOOKUP(B34,'[1]1'!$B:$H,7,0)</f>
        <v>72.67</v>
      </c>
      <c r="I34" s="8">
        <f t="shared" si="1"/>
        <v>43.6</v>
      </c>
      <c r="J34" s="8">
        <f t="shared" si="2"/>
        <v>76.8</v>
      </c>
      <c r="K34" s="7">
        <f>COUNTIFS(A:A,A34,J:J,"&gt;"&amp;J34)+1</f>
        <v>5</v>
      </c>
      <c r="L34" s="7"/>
    </row>
    <row r="35" s="1" customFormat="1" ht="33" customHeight="1" spans="1:12">
      <c r="A35" s="7" t="s">
        <v>80</v>
      </c>
      <c r="B35" s="7" t="s">
        <v>92</v>
      </c>
      <c r="C35" s="7" t="s">
        <v>93</v>
      </c>
      <c r="D35" s="7" t="s">
        <v>83</v>
      </c>
      <c r="E35" s="7" t="s">
        <v>69</v>
      </c>
      <c r="F35" s="8">
        <v>83.53</v>
      </c>
      <c r="G35" s="8">
        <f t="shared" si="0"/>
        <v>33.41</v>
      </c>
      <c r="H35" s="8">
        <f>+VLOOKUP(B35,'[1]1'!$B:$H,7,0)</f>
        <v>0</v>
      </c>
      <c r="I35" s="8">
        <f t="shared" si="1"/>
        <v>0</v>
      </c>
      <c r="J35" s="8">
        <f t="shared" si="2"/>
        <v>33.41</v>
      </c>
      <c r="K35" s="7">
        <f>COUNTIFS(A:A,A35,J:J,"&gt;"&amp;J35)+1</f>
        <v>6</v>
      </c>
      <c r="L35" s="7"/>
    </row>
    <row r="36" s="1" customFormat="1" ht="33" customHeight="1" spans="1:12">
      <c r="A36" s="7" t="s">
        <v>94</v>
      </c>
      <c r="B36" s="7" t="s">
        <v>95</v>
      </c>
      <c r="C36" s="7" t="s">
        <v>96</v>
      </c>
      <c r="D36" s="7" t="s">
        <v>16</v>
      </c>
      <c r="E36" s="7" t="s">
        <v>69</v>
      </c>
      <c r="F36" s="8">
        <v>86</v>
      </c>
      <c r="G36" s="8">
        <f t="shared" si="0"/>
        <v>34.4</v>
      </c>
      <c r="H36" s="8">
        <f>+VLOOKUP(B36,'[1]14'!$B:$H,7,0)</f>
        <v>87.33</v>
      </c>
      <c r="I36" s="8">
        <f t="shared" si="1"/>
        <v>52.4</v>
      </c>
      <c r="J36" s="8">
        <f t="shared" si="2"/>
        <v>86.8</v>
      </c>
      <c r="K36" s="7">
        <f>COUNTIFS(A:A,A36,J:J,"&gt;"&amp;J36)+1</f>
        <v>1</v>
      </c>
      <c r="L36" s="7"/>
    </row>
    <row r="37" s="1" customFormat="1" ht="33" customHeight="1" spans="1:12">
      <c r="A37" s="7" t="s">
        <v>94</v>
      </c>
      <c r="B37" s="7" t="s">
        <v>97</v>
      </c>
      <c r="C37" s="7" t="s">
        <v>98</v>
      </c>
      <c r="D37" s="7" t="s">
        <v>16</v>
      </c>
      <c r="E37" s="7" t="s">
        <v>69</v>
      </c>
      <c r="F37" s="8">
        <v>86.09</v>
      </c>
      <c r="G37" s="8">
        <f t="shared" si="0"/>
        <v>34.44</v>
      </c>
      <c r="H37" s="8">
        <v>82.67</v>
      </c>
      <c r="I37" s="8">
        <f t="shared" si="1"/>
        <v>49.6</v>
      </c>
      <c r="J37" s="8">
        <f t="shared" si="2"/>
        <v>84.04</v>
      </c>
      <c r="K37" s="7">
        <f>COUNTIFS(A:A,A37,J:J,"&gt;"&amp;J37)+1</f>
        <v>2</v>
      </c>
      <c r="L37" s="7"/>
    </row>
    <row r="38" s="1" customFormat="1" ht="33" customHeight="1" spans="1:12">
      <c r="A38" s="7" t="s">
        <v>94</v>
      </c>
      <c r="B38" s="7" t="s">
        <v>99</v>
      </c>
      <c r="C38" s="7" t="s">
        <v>100</v>
      </c>
      <c r="D38" s="7" t="s">
        <v>16</v>
      </c>
      <c r="E38" s="7" t="s">
        <v>69</v>
      </c>
      <c r="F38" s="8">
        <v>85.19</v>
      </c>
      <c r="G38" s="8">
        <f t="shared" si="0"/>
        <v>34.08</v>
      </c>
      <c r="H38" s="8">
        <f>+VLOOKUP(B38,'[1]14'!$B:$H,7,0)</f>
        <v>77.33</v>
      </c>
      <c r="I38" s="8">
        <f t="shared" si="1"/>
        <v>46.4</v>
      </c>
      <c r="J38" s="8">
        <f t="shared" si="2"/>
        <v>80.48</v>
      </c>
      <c r="K38" s="7">
        <f>COUNTIFS(A:A,A38,J:J,"&gt;"&amp;J38)+1</f>
        <v>3</v>
      </c>
      <c r="L38" s="7"/>
    </row>
    <row r="39" s="1" customFormat="1" ht="33" customHeight="1" spans="1:12">
      <c r="A39" s="7" t="s">
        <v>94</v>
      </c>
      <c r="B39" s="7" t="s">
        <v>101</v>
      </c>
      <c r="C39" s="7" t="s">
        <v>102</v>
      </c>
      <c r="D39" s="7" t="s">
        <v>16</v>
      </c>
      <c r="E39" s="7" t="s">
        <v>69</v>
      </c>
      <c r="F39" s="8">
        <v>85.14</v>
      </c>
      <c r="G39" s="8">
        <f t="shared" si="0"/>
        <v>34.06</v>
      </c>
      <c r="H39" s="8">
        <f>+VLOOKUP(B39,'[1]14'!$B:$H,7,0)</f>
        <v>75.33</v>
      </c>
      <c r="I39" s="8">
        <f t="shared" si="1"/>
        <v>45.2</v>
      </c>
      <c r="J39" s="8">
        <f t="shared" si="2"/>
        <v>79.26</v>
      </c>
      <c r="K39" s="7">
        <f>COUNTIFS(A:A,A39,J:J,"&gt;"&amp;J39)+1</f>
        <v>4</v>
      </c>
      <c r="L39" s="7"/>
    </row>
    <row r="40" s="1" customFormat="1" ht="33" customHeight="1" spans="1:12">
      <c r="A40" s="7" t="s">
        <v>94</v>
      </c>
      <c r="B40" s="7" t="s">
        <v>103</v>
      </c>
      <c r="C40" s="7" t="s">
        <v>104</v>
      </c>
      <c r="D40" s="7" t="s">
        <v>16</v>
      </c>
      <c r="E40" s="7" t="s">
        <v>69</v>
      </c>
      <c r="F40" s="8">
        <v>84.79</v>
      </c>
      <c r="G40" s="8">
        <f t="shared" si="0"/>
        <v>33.92</v>
      </c>
      <c r="H40" s="8">
        <f>+VLOOKUP(B40,'[1]14'!$B:$H,7,0)</f>
        <v>75.17</v>
      </c>
      <c r="I40" s="8">
        <f t="shared" si="1"/>
        <v>45.1</v>
      </c>
      <c r="J40" s="8">
        <f t="shared" si="2"/>
        <v>79.02</v>
      </c>
      <c r="K40" s="7">
        <f>COUNTIFS(A:A,A40,J:J,"&gt;"&amp;J40)+1</f>
        <v>5</v>
      </c>
      <c r="L40" s="7"/>
    </row>
    <row r="41" s="1" customFormat="1" ht="33" customHeight="1" spans="1:12">
      <c r="A41" s="7" t="s">
        <v>94</v>
      </c>
      <c r="B41" s="7" t="s">
        <v>105</v>
      </c>
      <c r="C41" s="7" t="s">
        <v>106</v>
      </c>
      <c r="D41" s="7" t="s">
        <v>16</v>
      </c>
      <c r="E41" s="7" t="s">
        <v>69</v>
      </c>
      <c r="F41" s="8">
        <v>86.32</v>
      </c>
      <c r="G41" s="8">
        <f t="shared" si="0"/>
        <v>34.53</v>
      </c>
      <c r="H41" s="8">
        <f>+VLOOKUP(B41,'[1]14'!$B:$H,7,0)</f>
        <v>73.5</v>
      </c>
      <c r="I41" s="8">
        <f t="shared" si="1"/>
        <v>44.1</v>
      </c>
      <c r="J41" s="8">
        <f t="shared" si="2"/>
        <v>78.63</v>
      </c>
      <c r="K41" s="7">
        <f>COUNTIFS(A:A,A41,J:J,"&gt;"&amp;J41)+1</f>
        <v>6</v>
      </c>
      <c r="L41" s="7"/>
    </row>
    <row r="42" s="1" customFormat="1" ht="33" customHeight="1" spans="1:12">
      <c r="A42" s="7" t="s">
        <v>107</v>
      </c>
      <c r="B42" s="7" t="s">
        <v>108</v>
      </c>
      <c r="C42" s="7" t="s">
        <v>109</v>
      </c>
      <c r="D42" s="7" t="s">
        <v>25</v>
      </c>
      <c r="E42" s="7" t="s">
        <v>69</v>
      </c>
      <c r="F42" s="8">
        <v>75.7</v>
      </c>
      <c r="G42" s="8">
        <f t="shared" si="0"/>
        <v>30.28</v>
      </c>
      <c r="H42" s="8">
        <f>+VLOOKUP(B42,'[1]13'!$B:$H,7,0)</f>
        <v>84.17</v>
      </c>
      <c r="I42" s="8">
        <f t="shared" si="1"/>
        <v>50.5</v>
      </c>
      <c r="J42" s="8">
        <f t="shared" si="2"/>
        <v>80.78</v>
      </c>
      <c r="K42" s="7">
        <f>COUNTIFS(A:A,A42,J:J,"&gt;"&amp;J42)+1</f>
        <v>1</v>
      </c>
      <c r="L42" s="7"/>
    </row>
    <row r="43" s="1" customFormat="1" ht="33" customHeight="1" spans="1:12">
      <c r="A43" s="7" t="s">
        <v>107</v>
      </c>
      <c r="B43" s="7" t="s">
        <v>110</v>
      </c>
      <c r="C43" s="7" t="s">
        <v>111</v>
      </c>
      <c r="D43" s="7" t="s">
        <v>25</v>
      </c>
      <c r="E43" s="7" t="s">
        <v>69</v>
      </c>
      <c r="F43" s="8">
        <v>76.93</v>
      </c>
      <c r="G43" s="8">
        <f t="shared" si="0"/>
        <v>30.77</v>
      </c>
      <c r="H43" s="8">
        <f>+VLOOKUP(B43,'[1]13'!$B:$H,7,0)</f>
        <v>80.67</v>
      </c>
      <c r="I43" s="8">
        <f t="shared" si="1"/>
        <v>48.4</v>
      </c>
      <c r="J43" s="8">
        <f t="shared" si="2"/>
        <v>79.17</v>
      </c>
      <c r="K43" s="7">
        <f>COUNTIFS(A:A,A43,J:J,"&gt;"&amp;J43)+1</f>
        <v>2</v>
      </c>
      <c r="L43" s="7"/>
    </row>
    <row r="44" s="1" customFormat="1" ht="33" customHeight="1" spans="1:12">
      <c r="A44" s="7" t="s">
        <v>107</v>
      </c>
      <c r="B44" s="7" t="s">
        <v>112</v>
      </c>
      <c r="C44" s="7" t="s">
        <v>113</v>
      </c>
      <c r="D44" s="7" t="s">
        <v>25</v>
      </c>
      <c r="E44" s="7" t="s">
        <v>69</v>
      </c>
      <c r="F44" s="8">
        <v>74.93</v>
      </c>
      <c r="G44" s="8">
        <f t="shared" si="0"/>
        <v>29.97</v>
      </c>
      <c r="H44" s="8">
        <f>+VLOOKUP(B44,'[1]13'!$B:$H,7,0)</f>
        <v>81.5</v>
      </c>
      <c r="I44" s="8">
        <f t="shared" si="1"/>
        <v>48.9</v>
      </c>
      <c r="J44" s="8">
        <f t="shared" si="2"/>
        <v>78.87</v>
      </c>
      <c r="K44" s="7">
        <f>COUNTIFS(A:A,A44,J:J,"&gt;"&amp;J44)+1</f>
        <v>3</v>
      </c>
      <c r="L44" s="7"/>
    </row>
    <row r="45" s="1" customFormat="1" ht="33" customHeight="1" spans="1:12">
      <c r="A45" s="7" t="s">
        <v>114</v>
      </c>
      <c r="B45" s="7" t="s">
        <v>115</v>
      </c>
      <c r="C45" s="7" t="s">
        <v>116</v>
      </c>
      <c r="D45" s="7" t="s">
        <v>117</v>
      </c>
      <c r="E45" s="7" t="s">
        <v>69</v>
      </c>
      <c r="F45" s="8">
        <v>77.43</v>
      </c>
      <c r="G45" s="8">
        <f t="shared" si="0"/>
        <v>30.97</v>
      </c>
      <c r="H45" s="8">
        <f>+VLOOKUP(B45,'[1]6'!$B:$H,7,0)</f>
        <v>83</v>
      </c>
      <c r="I45" s="8">
        <f t="shared" si="1"/>
        <v>49.8</v>
      </c>
      <c r="J45" s="8">
        <f t="shared" si="2"/>
        <v>80.77</v>
      </c>
      <c r="K45" s="7">
        <f>COUNTIFS(A:A,A45,J:J,"&gt;"&amp;J45)+1</f>
        <v>1</v>
      </c>
      <c r="L45" s="7"/>
    </row>
    <row r="46" s="1" customFormat="1" ht="33" customHeight="1" spans="1:12">
      <c r="A46" s="7" t="s">
        <v>114</v>
      </c>
      <c r="B46" s="7" t="s">
        <v>118</v>
      </c>
      <c r="C46" s="7" t="s">
        <v>119</v>
      </c>
      <c r="D46" s="7" t="s">
        <v>117</v>
      </c>
      <c r="E46" s="7" t="s">
        <v>69</v>
      </c>
      <c r="F46" s="8">
        <v>78.02</v>
      </c>
      <c r="G46" s="8">
        <f t="shared" si="0"/>
        <v>31.21</v>
      </c>
      <c r="H46" s="8">
        <f>+VLOOKUP(B46,'[1]6'!$B:$H,7,0)</f>
        <v>72.33</v>
      </c>
      <c r="I46" s="8">
        <f t="shared" si="1"/>
        <v>43.4</v>
      </c>
      <c r="J46" s="8">
        <f t="shared" si="2"/>
        <v>74.61</v>
      </c>
      <c r="K46" s="7">
        <f>COUNTIFS(A:A,A46,J:J,"&gt;"&amp;J46)+1</f>
        <v>2</v>
      </c>
      <c r="L46" s="7"/>
    </row>
    <row r="47" s="1" customFormat="1" ht="33" customHeight="1" spans="1:12">
      <c r="A47" s="7" t="s">
        <v>114</v>
      </c>
      <c r="B47" s="7" t="s">
        <v>120</v>
      </c>
      <c r="C47" s="7" t="s">
        <v>121</v>
      </c>
      <c r="D47" s="7" t="s">
        <v>117</v>
      </c>
      <c r="E47" s="7" t="s">
        <v>69</v>
      </c>
      <c r="F47" s="8">
        <v>73.93</v>
      </c>
      <c r="G47" s="8">
        <f t="shared" si="0"/>
        <v>29.57</v>
      </c>
      <c r="H47" s="8">
        <f>+VLOOKUP(B47,'[1]6'!$B:$H,7,0)</f>
        <v>0</v>
      </c>
      <c r="I47" s="8">
        <f t="shared" si="1"/>
        <v>0</v>
      </c>
      <c r="J47" s="8">
        <f t="shared" si="2"/>
        <v>29.57</v>
      </c>
      <c r="K47" s="7">
        <f>COUNTIFS(A:A,A47,J:J,"&gt;"&amp;J47)+1</f>
        <v>3</v>
      </c>
      <c r="L47" s="7"/>
    </row>
    <row r="48" s="1" customFormat="1" ht="33" customHeight="1" spans="1:12">
      <c r="A48" s="7" t="s">
        <v>122</v>
      </c>
      <c r="B48" s="7" t="s">
        <v>123</v>
      </c>
      <c r="C48" s="7" t="s">
        <v>124</v>
      </c>
      <c r="D48" s="7" t="s">
        <v>33</v>
      </c>
      <c r="E48" s="7" t="s">
        <v>69</v>
      </c>
      <c r="F48" s="8">
        <v>78.04</v>
      </c>
      <c r="G48" s="8">
        <f t="shared" si="0"/>
        <v>31.22</v>
      </c>
      <c r="H48" s="8">
        <f>+VLOOKUP(B48,'[1]21'!$B:$H,7,0)</f>
        <v>86.33</v>
      </c>
      <c r="I48" s="8">
        <f t="shared" si="1"/>
        <v>51.8</v>
      </c>
      <c r="J48" s="8">
        <f t="shared" si="2"/>
        <v>83.02</v>
      </c>
      <c r="K48" s="7">
        <f>COUNTIFS(A:A,A48,J:J,"&gt;"&amp;J48)+1</f>
        <v>1</v>
      </c>
      <c r="L48" s="7"/>
    </row>
    <row r="49" s="1" customFormat="1" ht="33" customHeight="1" spans="1:12">
      <c r="A49" s="7" t="s">
        <v>122</v>
      </c>
      <c r="B49" s="7" t="s">
        <v>125</v>
      </c>
      <c r="C49" s="7" t="s">
        <v>126</v>
      </c>
      <c r="D49" s="7" t="s">
        <v>33</v>
      </c>
      <c r="E49" s="7" t="s">
        <v>69</v>
      </c>
      <c r="F49" s="8">
        <v>75.48</v>
      </c>
      <c r="G49" s="8">
        <f t="shared" si="0"/>
        <v>30.19</v>
      </c>
      <c r="H49" s="8">
        <f>+VLOOKUP(B49,'[1]21'!$B:$H,7,0)</f>
        <v>78.33</v>
      </c>
      <c r="I49" s="8">
        <f t="shared" si="1"/>
        <v>47</v>
      </c>
      <c r="J49" s="8">
        <f t="shared" si="2"/>
        <v>77.19</v>
      </c>
      <c r="K49" s="7">
        <f>COUNTIFS(A:A,A49,J:J,"&gt;"&amp;J49)+1</f>
        <v>2</v>
      </c>
      <c r="L49" s="7"/>
    </row>
    <row r="50" s="1" customFormat="1" ht="33" customHeight="1" spans="1:12">
      <c r="A50" s="7" t="s">
        <v>122</v>
      </c>
      <c r="B50" s="7" t="s">
        <v>127</v>
      </c>
      <c r="C50" s="7" t="s">
        <v>128</v>
      </c>
      <c r="D50" s="7" t="s">
        <v>33</v>
      </c>
      <c r="E50" s="7" t="s">
        <v>69</v>
      </c>
      <c r="F50" s="8">
        <v>73.09</v>
      </c>
      <c r="G50" s="8">
        <f t="shared" si="0"/>
        <v>29.24</v>
      </c>
      <c r="H50" s="8">
        <f>+VLOOKUP(B50,'[1]21'!$B:$H,7,0)</f>
        <v>78.17</v>
      </c>
      <c r="I50" s="8">
        <f t="shared" si="1"/>
        <v>46.9</v>
      </c>
      <c r="J50" s="8">
        <f t="shared" si="2"/>
        <v>76.14</v>
      </c>
      <c r="K50" s="7">
        <f>COUNTIFS(A:A,A50,J:J,"&gt;"&amp;J50)+1</f>
        <v>3</v>
      </c>
      <c r="L50" s="7"/>
    </row>
    <row r="51" s="1" customFormat="1" ht="33" customHeight="1" spans="1:12">
      <c r="A51" s="7" t="s">
        <v>122</v>
      </c>
      <c r="B51" s="7" t="s">
        <v>129</v>
      </c>
      <c r="C51" s="7" t="s">
        <v>130</v>
      </c>
      <c r="D51" s="7" t="s">
        <v>33</v>
      </c>
      <c r="E51" s="7" t="s">
        <v>69</v>
      </c>
      <c r="F51" s="8">
        <v>73.13</v>
      </c>
      <c r="G51" s="8">
        <f t="shared" si="0"/>
        <v>29.25</v>
      </c>
      <c r="H51" s="8">
        <f>+VLOOKUP(B51,'[1]21'!$B:$H,7,0)</f>
        <v>74</v>
      </c>
      <c r="I51" s="8">
        <f t="shared" si="1"/>
        <v>44.4</v>
      </c>
      <c r="J51" s="8">
        <f t="shared" si="2"/>
        <v>73.65</v>
      </c>
      <c r="K51" s="7">
        <f>COUNTIFS(A:A,A51,J:J,"&gt;"&amp;J51)+1</f>
        <v>4</v>
      </c>
      <c r="L51" s="7"/>
    </row>
    <row r="52" s="1" customFormat="1" ht="33" customHeight="1" spans="1:12">
      <c r="A52" s="7" t="s">
        <v>122</v>
      </c>
      <c r="B52" s="7" t="s">
        <v>131</v>
      </c>
      <c r="C52" s="7" t="s">
        <v>132</v>
      </c>
      <c r="D52" s="7" t="s">
        <v>33</v>
      </c>
      <c r="E52" s="7" t="s">
        <v>69</v>
      </c>
      <c r="F52" s="8">
        <v>74.51</v>
      </c>
      <c r="G52" s="8">
        <f t="shared" si="0"/>
        <v>29.8</v>
      </c>
      <c r="H52" s="8">
        <f>+VLOOKUP(B52,'[1]21'!$B:$H,7,0)</f>
        <v>70.33</v>
      </c>
      <c r="I52" s="8">
        <f t="shared" si="1"/>
        <v>42.2</v>
      </c>
      <c r="J52" s="8">
        <f t="shared" si="2"/>
        <v>72</v>
      </c>
      <c r="K52" s="7">
        <f>COUNTIFS(A:A,A52,J:J,"&gt;"&amp;J52)+1</f>
        <v>5</v>
      </c>
      <c r="L52" s="7"/>
    </row>
    <row r="53" s="1" customFormat="1" ht="33" customHeight="1" spans="1:12">
      <c r="A53" s="7" t="s">
        <v>122</v>
      </c>
      <c r="B53" s="7" t="s">
        <v>133</v>
      </c>
      <c r="C53" s="7" t="s">
        <v>134</v>
      </c>
      <c r="D53" s="7" t="s">
        <v>33</v>
      </c>
      <c r="E53" s="7" t="s">
        <v>69</v>
      </c>
      <c r="F53" s="8">
        <v>76.97</v>
      </c>
      <c r="G53" s="8">
        <f t="shared" si="0"/>
        <v>30.79</v>
      </c>
      <c r="H53" s="8">
        <f>+VLOOKUP(B53,'[1]21'!$B:$H,7,0)</f>
        <v>0</v>
      </c>
      <c r="I53" s="8">
        <f t="shared" si="1"/>
        <v>0</v>
      </c>
      <c r="J53" s="8">
        <f t="shared" si="2"/>
        <v>30.79</v>
      </c>
      <c r="K53" s="7">
        <f>COUNTIFS(A:A,A53,J:J,"&gt;"&amp;J53)+1</f>
        <v>6</v>
      </c>
      <c r="L53" s="7"/>
    </row>
    <row r="54" s="1" customFormat="1" ht="33" customHeight="1" spans="1:12">
      <c r="A54" s="7" t="s">
        <v>135</v>
      </c>
      <c r="B54" s="7" t="s">
        <v>136</v>
      </c>
      <c r="C54" s="7" t="s">
        <v>137</v>
      </c>
      <c r="D54" s="7" t="s">
        <v>47</v>
      </c>
      <c r="E54" s="7" t="s">
        <v>69</v>
      </c>
      <c r="F54" s="8">
        <v>72.67</v>
      </c>
      <c r="G54" s="8">
        <f t="shared" si="0"/>
        <v>29.07</v>
      </c>
      <c r="H54" s="8">
        <f>+VLOOKUP(B54,'[1]18'!$B:$H,7,0)</f>
        <v>65.33</v>
      </c>
      <c r="I54" s="8">
        <f t="shared" si="1"/>
        <v>39.2</v>
      </c>
      <c r="J54" s="8">
        <f t="shared" si="2"/>
        <v>68.27</v>
      </c>
      <c r="K54" s="7">
        <f>COUNTIFS(A:A,A54,J:J,"&gt;"&amp;J54)+1</f>
        <v>1</v>
      </c>
      <c r="L54" s="7"/>
    </row>
    <row r="55" s="1" customFormat="1" ht="33" customHeight="1" spans="1:12">
      <c r="A55" s="7" t="s">
        <v>135</v>
      </c>
      <c r="B55" s="7" t="s">
        <v>138</v>
      </c>
      <c r="C55" s="7" t="s">
        <v>139</v>
      </c>
      <c r="D55" s="7" t="s">
        <v>47</v>
      </c>
      <c r="E55" s="7" t="s">
        <v>69</v>
      </c>
      <c r="F55" s="8">
        <v>72.26</v>
      </c>
      <c r="G55" s="8">
        <f t="shared" si="0"/>
        <v>28.9</v>
      </c>
      <c r="H55" s="8">
        <f>+VLOOKUP(B55,'[1]18'!$B:$H,7,0)</f>
        <v>0</v>
      </c>
      <c r="I55" s="8">
        <f t="shared" si="1"/>
        <v>0</v>
      </c>
      <c r="J55" s="8">
        <f t="shared" si="2"/>
        <v>28.9</v>
      </c>
      <c r="K55" s="7">
        <f>COUNTIFS(A:A,A55,J:J,"&gt;"&amp;J55)+1</f>
        <v>2</v>
      </c>
      <c r="L55" s="7"/>
    </row>
    <row r="56" s="1" customFormat="1" ht="33" customHeight="1" spans="1:12">
      <c r="A56" s="7" t="s">
        <v>135</v>
      </c>
      <c r="B56" s="7" t="s">
        <v>140</v>
      </c>
      <c r="C56" s="7" t="s">
        <v>141</v>
      </c>
      <c r="D56" s="7" t="s">
        <v>47</v>
      </c>
      <c r="E56" s="7" t="s">
        <v>69</v>
      </c>
      <c r="F56" s="8">
        <v>69.23</v>
      </c>
      <c r="G56" s="8">
        <f t="shared" si="0"/>
        <v>27.69</v>
      </c>
      <c r="H56" s="8">
        <f>+VLOOKUP(B56,'[1]18'!$B:$H,7,0)</f>
        <v>0</v>
      </c>
      <c r="I56" s="8">
        <f t="shared" si="1"/>
        <v>0</v>
      </c>
      <c r="J56" s="8">
        <f t="shared" si="2"/>
        <v>27.69</v>
      </c>
      <c r="K56" s="7">
        <f>COUNTIFS(A:A,A56,J:J,"&gt;"&amp;J56)+1</f>
        <v>3</v>
      </c>
      <c r="L56" s="7"/>
    </row>
    <row r="57" s="1" customFormat="1" ht="33" customHeight="1" spans="1:12">
      <c r="A57" s="7" t="s">
        <v>142</v>
      </c>
      <c r="B57" s="7" t="s">
        <v>143</v>
      </c>
      <c r="C57" s="7" t="s">
        <v>144</v>
      </c>
      <c r="D57" s="7" t="s">
        <v>145</v>
      </c>
      <c r="E57" s="7" t="s">
        <v>69</v>
      </c>
      <c r="F57" s="8">
        <v>77.18</v>
      </c>
      <c r="G57" s="8">
        <f t="shared" si="0"/>
        <v>30.87</v>
      </c>
      <c r="H57" s="8">
        <f>+VLOOKUP(B57,'[1]12'!$B:$H,7,0)</f>
        <v>84.83</v>
      </c>
      <c r="I57" s="8">
        <f t="shared" si="1"/>
        <v>50.9</v>
      </c>
      <c r="J57" s="8">
        <f t="shared" si="2"/>
        <v>81.77</v>
      </c>
      <c r="K57" s="7">
        <f>COUNTIFS(A:A,A57,J:J,"&gt;"&amp;J57)+1</f>
        <v>1</v>
      </c>
      <c r="L57" s="7"/>
    </row>
    <row r="58" s="1" customFormat="1" ht="33" customHeight="1" spans="1:12">
      <c r="A58" s="7" t="s">
        <v>142</v>
      </c>
      <c r="B58" s="7" t="s">
        <v>146</v>
      </c>
      <c r="C58" s="7" t="s">
        <v>147</v>
      </c>
      <c r="D58" s="7" t="s">
        <v>145</v>
      </c>
      <c r="E58" s="7" t="s">
        <v>69</v>
      </c>
      <c r="F58" s="8">
        <v>74.54</v>
      </c>
      <c r="G58" s="8">
        <f t="shared" si="0"/>
        <v>29.82</v>
      </c>
      <c r="H58" s="8">
        <f>+VLOOKUP(B58,'[1]12'!$B:$H,7,0)</f>
        <v>81.67</v>
      </c>
      <c r="I58" s="8">
        <f t="shared" si="1"/>
        <v>49</v>
      </c>
      <c r="J58" s="8">
        <f t="shared" si="2"/>
        <v>78.82</v>
      </c>
      <c r="K58" s="7">
        <f>COUNTIFS(A:A,A58,J:J,"&gt;"&amp;J58)+1</f>
        <v>2</v>
      </c>
      <c r="L58" s="7"/>
    </row>
    <row r="59" s="1" customFormat="1" ht="33" customHeight="1" spans="1:12">
      <c r="A59" s="7" t="s">
        <v>142</v>
      </c>
      <c r="B59" s="7" t="s">
        <v>148</v>
      </c>
      <c r="C59" s="7" t="s">
        <v>149</v>
      </c>
      <c r="D59" s="7" t="s">
        <v>145</v>
      </c>
      <c r="E59" s="7" t="s">
        <v>69</v>
      </c>
      <c r="F59" s="8">
        <v>83.52</v>
      </c>
      <c r="G59" s="8">
        <f t="shared" si="0"/>
        <v>33.41</v>
      </c>
      <c r="H59" s="8">
        <f>+VLOOKUP(B59,'[1]12'!$B:$H,7,0)</f>
        <v>75</v>
      </c>
      <c r="I59" s="8">
        <f t="shared" si="1"/>
        <v>45</v>
      </c>
      <c r="J59" s="8">
        <f t="shared" si="2"/>
        <v>78.41</v>
      </c>
      <c r="K59" s="7">
        <f>COUNTIFS(A:A,A59,J:J,"&gt;"&amp;J59)+1</f>
        <v>3</v>
      </c>
      <c r="L59" s="7"/>
    </row>
    <row r="60" s="1" customFormat="1" ht="33" customHeight="1" spans="1:12">
      <c r="A60" s="7" t="s">
        <v>142</v>
      </c>
      <c r="B60" s="7" t="s">
        <v>150</v>
      </c>
      <c r="C60" s="7" t="s">
        <v>151</v>
      </c>
      <c r="D60" s="7" t="s">
        <v>145</v>
      </c>
      <c r="E60" s="7" t="s">
        <v>69</v>
      </c>
      <c r="F60" s="8">
        <v>79.39</v>
      </c>
      <c r="G60" s="8">
        <f t="shared" si="0"/>
        <v>31.76</v>
      </c>
      <c r="H60" s="8">
        <f>+VLOOKUP(B60,'[1]12'!$B:$H,7,0)</f>
        <v>76</v>
      </c>
      <c r="I60" s="8">
        <f t="shared" si="1"/>
        <v>45.6</v>
      </c>
      <c r="J60" s="8">
        <f t="shared" si="2"/>
        <v>77.36</v>
      </c>
      <c r="K60" s="7">
        <f>COUNTIFS(A:A,A60,J:J,"&gt;"&amp;J60)+1</f>
        <v>4</v>
      </c>
      <c r="L60" s="7"/>
    </row>
    <row r="61" s="1" customFormat="1" ht="33" customHeight="1" spans="1:12">
      <c r="A61" s="7" t="s">
        <v>142</v>
      </c>
      <c r="B61" s="7" t="s">
        <v>152</v>
      </c>
      <c r="C61" s="7" t="s">
        <v>153</v>
      </c>
      <c r="D61" s="7" t="s">
        <v>145</v>
      </c>
      <c r="E61" s="7" t="s">
        <v>69</v>
      </c>
      <c r="F61" s="8">
        <v>79.29</v>
      </c>
      <c r="G61" s="8">
        <f t="shared" si="0"/>
        <v>31.72</v>
      </c>
      <c r="H61" s="8">
        <f>+VLOOKUP(B61,'[1]12'!$B:$H,7,0)</f>
        <v>75</v>
      </c>
      <c r="I61" s="8">
        <f t="shared" si="1"/>
        <v>45</v>
      </c>
      <c r="J61" s="8">
        <f t="shared" si="2"/>
        <v>76.72</v>
      </c>
      <c r="K61" s="7">
        <f>COUNTIFS(A:A,A61,J:J,"&gt;"&amp;J61)+1</f>
        <v>5</v>
      </c>
      <c r="L61" s="7"/>
    </row>
    <row r="62" s="1" customFormat="1" ht="33" customHeight="1" spans="1:12">
      <c r="A62" s="7" t="s">
        <v>142</v>
      </c>
      <c r="B62" s="7" t="s">
        <v>154</v>
      </c>
      <c r="C62" s="7" t="s">
        <v>155</v>
      </c>
      <c r="D62" s="7" t="s">
        <v>145</v>
      </c>
      <c r="E62" s="7" t="s">
        <v>69</v>
      </c>
      <c r="F62" s="8">
        <v>73.09</v>
      </c>
      <c r="G62" s="8">
        <f t="shared" si="0"/>
        <v>29.24</v>
      </c>
      <c r="H62" s="8">
        <f>+VLOOKUP(B62,'[1]12'!$B:$H,7,0)</f>
        <v>78.67</v>
      </c>
      <c r="I62" s="8">
        <f t="shared" si="1"/>
        <v>47.2</v>
      </c>
      <c r="J62" s="8">
        <f t="shared" si="2"/>
        <v>76.44</v>
      </c>
      <c r="K62" s="7">
        <f>COUNTIFS(A:A,A62,J:J,"&gt;"&amp;J62)+1</f>
        <v>6</v>
      </c>
      <c r="L62" s="7"/>
    </row>
    <row r="63" s="1" customFormat="1" ht="33" customHeight="1" spans="1:12">
      <c r="A63" s="7" t="s">
        <v>142</v>
      </c>
      <c r="B63" s="7" t="s">
        <v>156</v>
      </c>
      <c r="C63" s="7" t="s">
        <v>157</v>
      </c>
      <c r="D63" s="7" t="s">
        <v>145</v>
      </c>
      <c r="E63" s="7" t="s">
        <v>69</v>
      </c>
      <c r="F63" s="8">
        <v>74.54</v>
      </c>
      <c r="G63" s="8">
        <f t="shared" si="0"/>
        <v>29.82</v>
      </c>
      <c r="H63" s="8">
        <f>+VLOOKUP(B63,'[1]12'!$B:$H,7,0)</f>
        <v>68.67</v>
      </c>
      <c r="I63" s="8">
        <f t="shared" si="1"/>
        <v>41.2</v>
      </c>
      <c r="J63" s="8">
        <f t="shared" si="2"/>
        <v>71.02</v>
      </c>
      <c r="K63" s="7">
        <f>COUNTIFS(A:A,A63,J:J,"&gt;"&amp;J63)+1</f>
        <v>7</v>
      </c>
      <c r="L63" s="7"/>
    </row>
    <row r="64" s="1" customFormat="1" ht="33" customHeight="1" spans="1:12">
      <c r="A64" s="7" t="s">
        <v>142</v>
      </c>
      <c r="B64" s="7" t="s">
        <v>158</v>
      </c>
      <c r="C64" s="7" t="s">
        <v>159</v>
      </c>
      <c r="D64" s="7" t="s">
        <v>145</v>
      </c>
      <c r="E64" s="7" t="s">
        <v>69</v>
      </c>
      <c r="F64" s="8">
        <v>74.56</v>
      </c>
      <c r="G64" s="8">
        <f t="shared" si="0"/>
        <v>29.82</v>
      </c>
      <c r="H64" s="8">
        <f>+VLOOKUP(B64,'[1]12'!$B:$H,7,0)</f>
        <v>0</v>
      </c>
      <c r="I64" s="8">
        <f t="shared" si="1"/>
        <v>0</v>
      </c>
      <c r="J64" s="8">
        <f t="shared" si="2"/>
        <v>29.82</v>
      </c>
      <c r="K64" s="7">
        <f>COUNTIFS(A:A,A64,J:J,"&gt;"&amp;J64)+1</f>
        <v>8</v>
      </c>
      <c r="L64" s="7"/>
    </row>
    <row r="65" s="1" customFormat="1" ht="33" customHeight="1" spans="1:12">
      <c r="A65" s="7" t="s">
        <v>142</v>
      </c>
      <c r="B65" s="7" t="s">
        <v>160</v>
      </c>
      <c r="C65" s="7" t="s">
        <v>161</v>
      </c>
      <c r="D65" s="7" t="s">
        <v>145</v>
      </c>
      <c r="E65" s="7" t="s">
        <v>69</v>
      </c>
      <c r="F65" s="8">
        <v>73</v>
      </c>
      <c r="G65" s="8">
        <f t="shared" si="0"/>
        <v>29.2</v>
      </c>
      <c r="H65" s="8">
        <f>+VLOOKUP(B65,'[1]12'!$B:$H,7,0)</f>
        <v>0</v>
      </c>
      <c r="I65" s="8">
        <f t="shared" si="1"/>
        <v>0</v>
      </c>
      <c r="J65" s="8">
        <f t="shared" si="2"/>
        <v>29.2</v>
      </c>
      <c r="K65" s="7">
        <f>COUNTIFS(A:A,A65,J:J,"&gt;"&amp;J65)+1</f>
        <v>9</v>
      </c>
      <c r="L65" s="7"/>
    </row>
    <row r="66" s="1" customFormat="1" ht="33" customHeight="1" spans="1:12">
      <c r="A66" s="7" t="s">
        <v>162</v>
      </c>
      <c r="B66" s="7" t="s">
        <v>163</v>
      </c>
      <c r="C66" s="7" t="s">
        <v>164</v>
      </c>
      <c r="D66" s="7" t="s">
        <v>165</v>
      </c>
      <c r="E66" s="7" t="s">
        <v>69</v>
      </c>
      <c r="F66" s="8">
        <v>73.26</v>
      </c>
      <c r="G66" s="8">
        <f t="shared" si="0"/>
        <v>29.3</v>
      </c>
      <c r="H66" s="8">
        <f>+VLOOKUP(B66,'[1]3'!$B:$H,7,0)</f>
        <v>79.67</v>
      </c>
      <c r="I66" s="8">
        <f t="shared" si="1"/>
        <v>47.8</v>
      </c>
      <c r="J66" s="8">
        <f t="shared" si="2"/>
        <v>77.1</v>
      </c>
      <c r="K66" s="7">
        <f>COUNTIFS(A:A,A66,J:J,"&gt;"&amp;J66)+1</f>
        <v>1</v>
      </c>
      <c r="L66" s="7"/>
    </row>
    <row r="67" s="1" customFormat="1" ht="33" customHeight="1" spans="1:12">
      <c r="A67" s="7" t="s">
        <v>162</v>
      </c>
      <c r="B67" s="7" t="s">
        <v>166</v>
      </c>
      <c r="C67" s="7" t="s">
        <v>167</v>
      </c>
      <c r="D67" s="7" t="s">
        <v>165</v>
      </c>
      <c r="E67" s="7" t="s">
        <v>69</v>
      </c>
      <c r="F67" s="8">
        <v>71.22</v>
      </c>
      <c r="G67" s="8">
        <f t="shared" ref="G67:G130" si="3">ROUND(F67*40%,2)</f>
        <v>28.49</v>
      </c>
      <c r="H67" s="8">
        <f>+VLOOKUP(B67,'[1]3'!$B:$H,7,0)</f>
        <v>79.33</v>
      </c>
      <c r="I67" s="8">
        <f t="shared" ref="I67:I130" si="4">ROUND(H67*60%,2)</f>
        <v>47.6</v>
      </c>
      <c r="J67" s="8">
        <f t="shared" ref="J67:J130" si="5">I67+G67</f>
        <v>76.09</v>
      </c>
      <c r="K67" s="7">
        <f>COUNTIFS(A:A,A67,J:J,"&gt;"&amp;J67)+1</f>
        <v>2</v>
      </c>
      <c r="L67" s="7"/>
    </row>
    <row r="68" s="1" customFormat="1" ht="33" customHeight="1" spans="1:12">
      <c r="A68" s="7" t="s">
        <v>168</v>
      </c>
      <c r="B68" s="7" t="s">
        <v>169</v>
      </c>
      <c r="C68" s="7" t="s">
        <v>170</v>
      </c>
      <c r="D68" s="7" t="s">
        <v>171</v>
      </c>
      <c r="E68" s="7" t="s">
        <v>69</v>
      </c>
      <c r="F68" s="8">
        <v>74.14</v>
      </c>
      <c r="G68" s="8">
        <f t="shared" si="3"/>
        <v>29.66</v>
      </c>
      <c r="H68" s="8">
        <f>+VLOOKUP(B68,'[1]7'!$B:$H,7,0)</f>
        <v>71.33</v>
      </c>
      <c r="I68" s="8">
        <f t="shared" si="4"/>
        <v>42.8</v>
      </c>
      <c r="J68" s="8">
        <f t="shared" si="5"/>
        <v>72.46</v>
      </c>
      <c r="K68" s="7">
        <f>COUNTIFS(A:A,A68,J:J,"&gt;"&amp;J68)+1</f>
        <v>1</v>
      </c>
      <c r="L68" s="7"/>
    </row>
    <row r="69" s="1" customFormat="1" ht="33" customHeight="1" spans="1:12">
      <c r="A69" s="7" t="s">
        <v>168</v>
      </c>
      <c r="B69" s="7" t="s">
        <v>172</v>
      </c>
      <c r="C69" s="7" t="s">
        <v>173</v>
      </c>
      <c r="D69" s="7" t="s">
        <v>171</v>
      </c>
      <c r="E69" s="7" t="s">
        <v>69</v>
      </c>
      <c r="F69" s="8">
        <v>72.33</v>
      </c>
      <c r="G69" s="8">
        <f t="shared" si="3"/>
        <v>28.93</v>
      </c>
      <c r="H69" s="8">
        <f>+VLOOKUP(B69,'[1]7'!$B:$H,7,0)</f>
        <v>72.33</v>
      </c>
      <c r="I69" s="8">
        <f t="shared" si="4"/>
        <v>43.4</v>
      </c>
      <c r="J69" s="8">
        <f t="shared" si="5"/>
        <v>72.33</v>
      </c>
      <c r="K69" s="7">
        <f>COUNTIFS(A:A,A69,J:J,"&gt;"&amp;J69)+1</f>
        <v>2</v>
      </c>
      <c r="L69" s="7"/>
    </row>
    <row r="70" s="1" customFormat="1" ht="33" customHeight="1" spans="1:12">
      <c r="A70" s="7" t="s">
        <v>168</v>
      </c>
      <c r="B70" s="7" t="s">
        <v>174</v>
      </c>
      <c r="C70" s="7" t="s">
        <v>175</v>
      </c>
      <c r="D70" s="7" t="s">
        <v>171</v>
      </c>
      <c r="E70" s="7" t="s">
        <v>69</v>
      </c>
      <c r="F70" s="8">
        <v>67.11</v>
      </c>
      <c r="G70" s="8">
        <f t="shared" si="3"/>
        <v>26.84</v>
      </c>
      <c r="H70" s="8">
        <f>+VLOOKUP(B70,'[1]7'!$B:$H,7,0)</f>
        <v>70.67</v>
      </c>
      <c r="I70" s="8">
        <f t="shared" si="4"/>
        <v>42.4</v>
      </c>
      <c r="J70" s="8">
        <f t="shared" si="5"/>
        <v>69.24</v>
      </c>
      <c r="K70" s="7">
        <f>COUNTIFS(A:A,A70,J:J,"&gt;"&amp;J70)+1</f>
        <v>3</v>
      </c>
      <c r="L70" s="7"/>
    </row>
    <row r="71" s="1" customFormat="1" ht="33" customHeight="1" spans="1:12">
      <c r="A71" s="7" t="s">
        <v>176</v>
      </c>
      <c r="B71" s="7" t="s">
        <v>177</v>
      </c>
      <c r="C71" s="7" t="s">
        <v>178</v>
      </c>
      <c r="D71" s="7" t="s">
        <v>179</v>
      </c>
      <c r="E71" s="7" t="s">
        <v>69</v>
      </c>
      <c r="F71" s="8">
        <v>81.63</v>
      </c>
      <c r="G71" s="8">
        <f t="shared" si="3"/>
        <v>32.65</v>
      </c>
      <c r="H71" s="8">
        <f>+VLOOKUP(B71,'[1]17'!$B:$H,7,0)</f>
        <v>83.5</v>
      </c>
      <c r="I71" s="8">
        <f t="shared" si="4"/>
        <v>50.1</v>
      </c>
      <c r="J71" s="8">
        <f t="shared" si="5"/>
        <v>82.75</v>
      </c>
      <c r="K71" s="7">
        <f>COUNTIFS(A:A,A71,J:J,"&gt;"&amp;J71)+1</f>
        <v>1</v>
      </c>
      <c r="L71" s="7"/>
    </row>
    <row r="72" s="1" customFormat="1" ht="33" customHeight="1" spans="1:12">
      <c r="A72" s="7" t="s">
        <v>176</v>
      </c>
      <c r="B72" s="7" t="s">
        <v>180</v>
      </c>
      <c r="C72" s="7" t="s">
        <v>181</v>
      </c>
      <c r="D72" s="7" t="s">
        <v>179</v>
      </c>
      <c r="E72" s="7" t="s">
        <v>69</v>
      </c>
      <c r="F72" s="8">
        <v>81.31</v>
      </c>
      <c r="G72" s="8">
        <f t="shared" si="3"/>
        <v>32.52</v>
      </c>
      <c r="H72" s="8">
        <f>+VLOOKUP(B72,'[1]17'!$B:$H,7,0)</f>
        <v>82.17</v>
      </c>
      <c r="I72" s="8">
        <f t="shared" si="4"/>
        <v>49.3</v>
      </c>
      <c r="J72" s="8">
        <f t="shared" si="5"/>
        <v>81.82</v>
      </c>
      <c r="K72" s="7">
        <f>COUNTIFS(A:A,A72,J:J,"&gt;"&amp;J72)+1</f>
        <v>2</v>
      </c>
      <c r="L72" s="7"/>
    </row>
    <row r="73" s="1" customFormat="1" ht="33" customHeight="1" spans="1:12">
      <c r="A73" s="7" t="s">
        <v>176</v>
      </c>
      <c r="B73" s="7" t="s">
        <v>182</v>
      </c>
      <c r="C73" s="7" t="s">
        <v>183</v>
      </c>
      <c r="D73" s="7" t="s">
        <v>179</v>
      </c>
      <c r="E73" s="7" t="s">
        <v>69</v>
      </c>
      <c r="F73" s="8">
        <v>79.45</v>
      </c>
      <c r="G73" s="8">
        <f t="shared" si="3"/>
        <v>31.78</v>
      </c>
      <c r="H73" s="8">
        <f>+VLOOKUP(B73,'[1]17'!$B:$H,7,0)</f>
        <v>69.08</v>
      </c>
      <c r="I73" s="8">
        <f t="shared" si="4"/>
        <v>41.45</v>
      </c>
      <c r="J73" s="8">
        <f t="shared" si="5"/>
        <v>73.23</v>
      </c>
      <c r="K73" s="7">
        <f>COUNTIFS(A:A,A73,J:J,"&gt;"&amp;J73)+1</f>
        <v>3</v>
      </c>
      <c r="L73" s="7"/>
    </row>
    <row r="74" s="1" customFormat="1" ht="33" customHeight="1" spans="1:12">
      <c r="A74" s="7" t="s">
        <v>184</v>
      </c>
      <c r="B74" s="7" t="s">
        <v>185</v>
      </c>
      <c r="C74" s="7" t="s">
        <v>186</v>
      </c>
      <c r="D74" s="7" t="s">
        <v>187</v>
      </c>
      <c r="E74" s="7" t="s">
        <v>69</v>
      </c>
      <c r="F74" s="8">
        <v>84.24</v>
      </c>
      <c r="G74" s="8">
        <f t="shared" si="3"/>
        <v>33.7</v>
      </c>
      <c r="H74" s="8">
        <f>+VLOOKUP(B74,'[1]19'!$B:$H,7,0)</f>
        <v>86.42</v>
      </c>
      <c r="I74" s="8">
        <f t="shared" si="4"/>
        <v>51.85</v>
      </c>
      <c r="J74" s="8">
        <f t="shared" si="5"/>
        <v>85.55</v>
      </c>
      <c r="K74" s="7">
        <f>COUNTIFS(A:A,A74,J:J,"&gt;"&amp;J74)+1</f>
        <v>1</v>
      </c>
      <c r="L74" s="7"/>
    </row>
    <row r="75" s="1" customFormat="1" ht="33" customHeight="1" spans="1:12">
      <c r="A75" s="7" t="s">
        <v>184</v>
      </c>
      <c r="B75" s="7" t="s">
        <v>188</v>
      </c>
      <c r="C75" s="7" t="s">
        <v>189</v>
      </c>
      <c r="D75" s="7" t="s">
        <v>187</v>
      </c>
      <c r="E75" s="7" t="s">
        <v>69</v>
      </c>
      <c r="F75" s="8">
        <v>83.01</v>
      </c>
      <c r="G75" s="8">
        <f t="shared" si="3"/>
        <v>33.2</v>
      </c>
      <c r="H75" s="8">
        <f>+VLOOKUP(B75,'[1]19'!$B:$H,7,0)</f>
        <v>79.83</v>
      </c>
      <c r="I75" s="8">
        <f t="shared" si="4"/>
        <v>47.9</v>
      </c>
      <c r="J75" s="8">
        <f t="shared" si="5"/>
        <v>81.1</v>
      </c>
      <c r="K75" s="7">
        <f>COUNTIFS(A:A,A75,J:J,"&gt;"&amp;J75)+1</f>
        <v>2</v>
      </c>
      <c r="L75" s="7"/>
    </row>
    <row r="76" s="1" customFormat="1" ht="33" customHeight="1" spans="1:12">
      <c r="A76" s="7" t="s">
        <v>184</v>
      </c>
      <c r="B76" s="7" t="s">
        <v>190</v>
      </c>
      <c r="C76" s="7" t="s">
        <v>191</v>
      </c>
      <c r="D76" s="7" t="s">
        <v>187</v>
      </c>
      <c r="E76" s="7" t="s">
        <v>69</v>
      </c>
      <c r="F76" s="8">
        <v>77.3</v>
      </c>
      <c r="G76" s="8">
        <f t="shared" si="3"/>
        <v>30.92</v>
      </c>
      <c r="H76" s="8">
        <f>+VLOOKUP(B76,'[1]19'!$B:$H,7,0)</f>
        <v>80.75</v>
      </c>
      <c r="I76" s="8">
        <f t="shared" si="4"/>
        <v>48.45</v>
      </c>
      <c r="J76" s="8">
        <f t="shared" si="5"/>
        <v>79.37</v>
      </c>
      <c r="K76" s="7">
        <f>COUNTIFS(A:A,A76,J:J,"&gt;"&amp;J76)+1</f>
        <v>3</v>
      </c>
      <c r="L76" s="7"/>
    </row>
    <row r="77" s="1" customFormat="1" ht="33" customHeight="1" spans="1:12">
      <c r="A77" s="7" t="s">
        <v>192</v>
      </c>
      <c r="B77" s="7" t="s">
        <v>193</v>
      </c>
      <c r="C77" s="7" t="s">
        <v>194</v>
      </c>
      <c r="D77" s="7" t="s">
        <v>195</v>
      </c>
      <c r="E77" s="7" t="s">
        <v>69</v>
      </c>
      <c r="F77" s="8">
        <v>82.32</v>
      </c>
      <c r="G77" s="8">
        <f t="shared" si="3"/>
        <v>32.93</v>
      </c>
      <c r="H77" s="8">
        <f>+VLOOKUP(B77,'[1]11'!$B:$H,7,0)</f>
        <v>81</v>
      </c>
      <c r="I77" s="8">
        <f t="shared" si="4"/>
        <v>48.6</v>
      </c>
      <c r="J77" s="8">
        <f t="shared" si="5"/>
        <v>81.53</v>
      </c>
      <c r="K77" s="7">
        <f>COUNTIFS(A:A,A77,J:J,"&gt;"&amp;J77)+1</f>
        <v>1</v>
      </c>
      <c r="L77" s="7"/>
    </row>
    <row r="78" s="1" customFormat="1" ht="33" customHeight="1" spans="1:12">
      <c r="A78" s="7" t="s">
        <v>192</v>
      </c>
      <c r="B78" s="7" t="s">
        <v>196</v>
      </c>
      <c r="C78" s="7" t="s">
        <v>197</v>
      </c>
      <c r="D78" s="7" t="s">
        <v>195</v>
      </c>
      <c r="E78" s="7" t="s">
        <v>69</v>
      </c>
      <c r="F78" s="8">
        <v>80.3</v>
      </c>
      <c r="G78" s="8">
        <f t="shared" si="3"/>
        <v>32.12</v>
      </c>
      <c r="H78" s="8">
        <f>+VLOOKUP(B78,'[1]11'!$B:$H,7,0)</f>
        <v>80.5</v>
      </c>
      <c r="I78" s="8">
        <f t="shared" si="4"/>
        <v>48.3</v>
      </c>
      <c r="J78" s="8">
        <f t="shared" si="5"/>
        <v>80.42</v>
      </c>
      <c r="K78" s="7">
        <f>COUNTIFS(A:A,A78,J:J,"&gt;"&amp;J78)+1</f>
        <v>2</v>
      </c>
      <c r="L78" s="7"/>
    </row>
    <row r="79" s="1" customFormat="1" ht="33" customHeight="1" spans="1:12">
      <c r="A79" s="7" t="s">
        <v>192</v>
      </c>
      <c r="B79" s="7" t="s">
        <v>198</v>
      </c>
      <c r="C79" s="7" t="s">
        <v>199</v>
      </c>
      <c r="D79" s="7" t="s">
        <v>195</v>
      </c>
      <c r="E79" s="7" t="s">
        <v>69</v>
      </c>
      <c r="F79" s="8">
        <v>73.18</v>
      </c>
      <c r="G79" s="8">
        <f t="shared" si="3"/>
        <v>29.27</v>
      </c>
      <c r="H79" s="8">
        <f>+VLOOKUP(B79,'[1]11'!$B:$H,7,0)</f>
        <v>68.67</v>
      </c>
      <c r="I79" s="8">
        <f t="shared" si="4"/>
        <v>41.2</v>
      </c>
      <c r="J79" s="8">
        <f t="shared" si="5"/>
        <v>70.47</v>
      </c>
      <c r="K79" s="7">
        <f>COUNTIFS(A:A,A79,J:J,"&gt;"&amp;J79)+1</f>
        <v>3</v>
      </c>
      <c r="L79" s="7"/>
    </row>
    <row r="80" s="1" customFormat="1" ht="33" customHeight="1" spans="1:12">
      <c r="A80" s="7" t="s">
        <v>200</v>
      </c>
      <c r="B80" s="7" t="s">
        <v>201</v>
      </c>
      <c r="C80" s="7" t="s">
        <v>202</v>
      </c>
      <c r="D80" s="7" t="s">
        <v>25</v>
      </c>
      <c r="E80" s="7" t="s">
        <v>203</v>
      </c>
      <c r="F80" s="8">
        <v>74.11</v>
      </c>
      <c r="G80" s="8">
        <f t="shared" si="3"/>
        <v>29.64</v>
      </c>
      <c r="H80" s="8">
        <f>+VLOOKUP(B80,'[1]13'!$B:$H,7,0)</f>
        <v>84</v>
      </c>
      <c r="I80" s="8">
        <f t="shared" si="4"/>
        <v>50.4</v>
      </c>
      <c r="J80" s="8">
        <f t="shared" si="5"/>
        <v>80.04</v>
      </c>
      <c r="K80" s="7">
        <f>COUNTIFS(A:A,A80,J:J,"&gt;"&amp;J80)+1</f>
        <v>1</v>
      </c>
      <c r="L80" s="7"/>
    </row>
    <row r="81" s="1" customFormat="1" ht="33" customHeight="1" spans="1:12">
      <c r="A81" s="7" t="s">
        <v>200</v>
      </c>
      <c r="B81" s="7" t="s">
        <v>204</v>
      </c>
      <c r="C81" s="7" t="s">
        <v>205</v>
      </c>
      <c r="D81" s="7" t="s">
        <v>25</v>
      </c>
      <c r="E81" s="7" t="s">
        <v>203</v>
      </c>
      <c r="F81" s="8">
        <v>68.83</v>
      </c>
      <c r="G81" s="8">
        <f t="shared" si="3"/>
        <v>27.53</v>
      </c>
      <c r="H81" s="8">
        <f>+VLOOKUP(B81,'[1]13'!$B:$H,7,0)</f>
        <v>83.33</v>
      </c>
      <c r="I81" s="8">
        <f t="shared" si="4"/>
        <v>50</v>
      </c>
      <c r="J81" s="8">
        <f t="shared" si="5"/>
        <v>77.53</v>
      </c>
      <c r="K81" s="7">
        <f>COUNTIFS(A:A,A81,J:J,"&gt;"&amp;J81)+1</f>
        <v>2</v>
      </c>
      <c r="L81" s="7"/>
    </row>
    <row r="82" s="1" customFormat="1" ht="33" customHeight="1" spans="1:12">
      <c r="A82" s="7" t="s">
        <v>206</v>
      </c>
      <c r="B82" s="7" t="s">
        <v>207</v>
      </c>
      <c r="C82" s="7" t="s">
        <v>208</v>
      </c>
      <c r="D82" s="7" t="s">
        <v>61</v>
      </c>
      <c r="E82" s="7" t="s">
        <v>203</v>
      </c>
      <c r="F82" s="8">
        <v>73.25</v>
      </c>
      <c r="G82" s="8">
        <f t="shared" si="3"/>
        <v>29.3</v>
      </c>
      <c r="H82" s="8">
        <f>+VLOOKUP(B82,'[1]22'!$B:$H,7,0)</f>
        <v>83.67</v>
      </c>
      <c r="I82" s="8">
        <f t="shared" si="4"/>
        <v>50.2</v>
      </c>
      <c r="J82" s="8">
        <f t="shared" si="5"/>
        <v>79.5</v>
      </c>
      <c r="K82" s="7">
        <f>COUNTIFS(A:A,A82,J:J,"&gt;"&amp;J82)+1</f>
        <v>1</v>
      </c>
      <c r="L82" s="7"/>
    </row>
    <row r="83" s="1" customFormat="1" ht="33" customHeight="1" spans="1:12">
      <c r="A83" s="7" t="s">
        <v>206</v>
      </c>
      <c r="B83" s="7" t="s">
        <v>209</v>
      </c>
      <c r="C83" s="7" t="s">
        <v>210</v>
      </c>
      <c r="D83" s="7" t="s">
        <v>61</v>
      </c>
      <c r="E83" s="7" t="s">
        <v>203</v>
      </c>
      <c r="F83" s="8">
        <v>75.03</v>
      </c>
      <c r="G83" s="8">
        <f t="shared" si="3"/>
        <v>30.01</v>
      </c>
      <c r="H83" s="8">
        <f>+VLOOKUP(B83,'[1]22'!$B:$H,7,0)</f>
        <v>81.67</v>
      </c>
      <c r="I83" s="8">
        <f t="shared" si="4"/>
        <v>49</v>
      </c>
      <c r="J83" s="8">
        <f t="shared" si="5"/>
        <v>79.01</v>
      </c>
      <c r="K83" s="7">
        <f>COUNTIFS(A:A,A83,J:J,"&gt;"&amp;J83)+1</f>
        <v>2</v>
      </c>
      <c r="L83" s="7"/>
    </row>
    <row r="84" s="1" customFormat="1" ht="33" customHeight="1" spans="1:12">
      <c r="A84" s="7" t="s">
        <v>206</v>
      </c>
      <c r="B84" s="7" t="s">
        <v>211</v>
      </c>
      <c r="C84" s="7" t="s">
        <v>212</v>
      </c>
      <c r="D84" s="7" t="s">
        <v>61</v>
      </c>
      <c r="E84" s="7" t="s">
        <v>203</v>
      </c>
      <c r="F84" s="8">
        <v>71.54</v>
      </c>
      <c r="G84" s="8">
        <f t="shared" si="3"/>
        <v>28.62</v>
      </c>
      <c r="H84" s="8">
        <f>+VLOOKUP(B84,'[1]22'!$B:$H,7,0)</f>
        <v>0</v>
      </c>
      <c r="I84" s="8">
        <f t="shared" si="4"/>
        <v>0</v>
      </c>
      <c r="J84" s="8">
        <f t="shared" si="5"/>
        <v>28.62</v>
      </c>
      <c r="K84" s="7">
        <f>COUNTIFS(A:A,A84,J:J,"&gt;"&amp;J84)+1</f>
        <v>3</v>
      </c>
      <c r="L84" s="7"/>
    </row>
    <row r="85" s="1" customFormat="1" ht="33" customHeight="1" spans="1:12">
      <c r="A85" s="7" t="s">
        <v>213</v>
      </c>
      <c r="B85" s="7" t="s">
        <v>214</v>
      </c>
      <c r="C85" s="7" t="s">
        <v>215</v>
      </c>
      <c r="D85" s="7" t="s">
        <v>165</v>
      </c>
      <c r="E85" s="7" t="s">
        <v>203</v>
      </c>
      <c r="F85" s="8">
        <v>65.21</v>
      </c>
      <c r="G85" s="8">
        <f t="shared" si="3"/>
        <v>26.08</v>
      </c>
      <c r="H85" s="8">
        <f>+VLOOKUP(B85,'[1]4'!$B:$H,7,0)</f>
        <v>87</v>
      </c>
      <c r="I85" s="8">
        <f t="shared" si="4"/>
        <v>52.2</v>
      </c>
      <c r="J85" s="8">
        <f t="shared" si="5"/>
        <v>78.28</v>
      </c>
      <c r="K85" s="7">
        <f>COUNTIFS(A:A,A85,J:J,"&gt;"&amp;J85)+1</f>
        <v>1</v>
      </c>
      <c r="L85" s="7"/>
    </row>
    <row r="86" s="1" customFormat="1" ht="33" customHeight="1" spans="1:12">
      <c r="A86" s="7" t="s">
        <v>213</v>
      </c>
      <c r="B86" s="7" t="s">
        <v>216</v>
      </c>
      <c r="C86" s="7" t="s">
        <v>217</v>
      </c>
      <c r="D86" s="7" t="s">
        <v>165</v>
      </c>
      <c r="E86" s="7" t="s">
        <v>203</v>
      </c>
      <c r="F86" s="8">
        <v>73.97</v>
      </c>
      <c r="G86" s="8">
        <f t="shared" si="3"/>
        <v>29.59</v>
      </c>
      <c r="H86" s="8">
        <f>+VLOOKUP(B86,'[1]4'!$B:$H,7,0)</f>
        <v>80.67</v>
      </c>
      <c r="I86" s="8">
        <f t="shared" si="4"/>
        <v>48.4</v>
      </c>
      <c r="J86" s="8">
        <f t="shared" si="5"/>
        <v>77.99</v>
      </c>
      <c r="K86" s="7">
        <f>COUNTIFS(A:A,A86,J:J,"&gt;"&amp;J86)+1</f>
        <v>2</v>
      </c>
      <c r="L86" s="7"/>
    </row>
    <row r="87" s="1" customFormat="1" ht="33" customHeight="1" spans="1:12">
      <c r="A87" s="7" t="s">
        <v>213</v>
      </c>
      <c r="B87" s="7" t="s">
        <v>218</v>
      </c>
      <c r="C87" s="7" t="s">
        <v>219</v>
      </c>
      <c r="D87" s="7" t="s">
        <v>165</v>
      </c>
      <c r="E87" s="7" t="s">
        <v>203</v>
      </c>
      <c r="F87" s="8">
        <v>69.1</v>
      </c>
      <c r="G87" s="8">
        <f t="shared" si="3"/>
        <v>27.64</v>
      </c>
      <c r="H87" s="8">
        <f>+VLOOKUP(B87,'[1]4'!$B:$H,7,0)</f>
        <v>83.83</v>
      </c>
      <c r="I87" s="8">
        <f t="shared" si="4"/>
        <v>50.3</v>
      </c>
      <c r="J87" s="8">
        <f t="shared" si="5"/>
        <v>77.94</v>
      </c>
      <c r="K87" s="7">
        <f>COUNTIFS(A:A,A87,J:J,"&gt;"&amp;J87)+1</f>
        <v>3</v>
      </c>
      <c r="L87" s="7"/>
    </row>
    <row r="88" s="1" customFormat="1" ht="33" customHeight="1" spans="1:12">
      <c r="A88" s="7" t="s">
        <v>213</v>
      </c>
      <c r="B88" s="7" t="s">
        <v>220</v>
      </c>
      <c r="C88" s="7" t="s">
        <v>221</v>
      </c>
      <c r="D88" s="7" t="s">
        <v>165</v>
      </c>
      <c r="E88" s="7" t="s">
        <v>203</v>
      </c>
      <c r="F88" s="8">
        <v>68.25</v>
      </c>
      <c r="G88" s="8">
        <f t="shared" si="3"/>
        <v>27.3</v>
      </c>
      <c r="H88" s="8">
        <f>+VLOOKUP(B88,'[1]4'!$B:$H,7,0)</f>
        <v>82.5</v>
      </c>
      <c r="I88" s="8">
        <f t="shared" si="4"/>
        <v>49.5</v>
      </c>
      <c r="J88" s="8">
        <f t="shared" si="5"/>
        <v>76.8</v>
      </c>
      <c r="K88" s="7">
        <f>COUNTIFS(A:A,A88,J:J,"&gt;"&amp;J88)+1</f>
        <v>4</v>
      </c>
      <c r="L88" s="7"/>
    </row>
    <row r="89" s="1" customFormat="1" ht="33" customHeight="1" spans="1:12">
      <c r="A89" s="7" t="s">
        <v>213</v>
      </c>
      <c r="B89" s="7" t="s">
        <v>222</v>
      </c>
      <c r="C89" s="7" t="s">
        <v>223</v>
      </c>
      <c r="D89" s="7" t="s">
        <v>165</v>
      </c>
      <c r="E89" s="7" t="s">
        <v>203</v>
      </c>
      <c r="F89" s="8">
        <v>67.78</v>
      </c>
      <c r="G89" s="8">
        <f t="shared" si="3"/>
        <v>27.11</v>
      </c>
      <c r="H89" s="8">
        <f>+VLOOKUP(B89,'[1]4'!$B:$H,7,0)</f>
        <v>82.5</v>
      </c>
      <c r="I89" s="8">
        <f t="shared" si="4"/>
        <v>49.5</v>
      </c>
      <c r="J89" s="8">
        <f t="shared" si="5"/>
        <v>76.61</v>
      </c>
      <c r="K89" s="7">
        <f>COUNTIFS(A:A,A89,J:J,"&gt;"&amp;J89)+1</f>
        <v>5</v>
      </c>
      <c r="L89" s="7"/>
    </row>
    <row r="90" s="1" customFormat="1" ht="33" customHeight="1" spans="1:12">
      <c r="A90" s="7" t="s">
        <v>213</v>
      </c>
      <c r="B90" s="7" t="s">
        <v>224</v>
      </c>
      <c r="C90" s="7" t="s">
        <v>225</v>
      </c>
      <c r="D90" s="7" t="s">
        <v>165</v>
      </c>
      <c r="E90" s="7" t="s">
        <v>203</v>
      </c>
      <c r="F90" s="8">
        <v>69.98</v>
      </c>
      <c r="G90" s="8">
        <f t="shared" si="3"/>
        <v>27.99</v>
      </c>
      <c r="H90" s="8">
        <f>+VLOOKUP(B90,'[1]4'!$B:$H,7,0)</f>
        <v>81</v>
      </c>
      <c r="I90" s="8">
        <f t="shared" si="4"/>
        <v>48.6</v>
      </c>
      <c r="J90" s="8">
        <f t="shared" si="5"/>
        <v>76.59</v>
      </c>
      <c r="K90" s="7">
        <f>COUNTIFS(A:A,A90,J:J,"&gt;"&amp;J90)+1</f>
        <v>6</v>
      </c>
      <c r="L90" s="7"/>
    </row>
    <row r="91" s="1" customFormat="1" ht="33" customHeight="1" spans="1:12">
      <c r="A91" s="7" t="s">
        <v>213</v>
      </c>
      <c r="B91" s="7" t="s">
        <v>226</v>
      </c>
      <c r="C91" s="7" t="s">
        <v>227</v>
      </c>
      <c r="D91" s="7" t="s">
        <v>165</v>
      </c>
      <c r="E91" s="7" t="s">
        <v>203</v>
      </c>
      <c r="F91" s="8">
        <v>73.17</v>
      </c>
      <c r="G91" s="8">
        <f t="shared" si="3"/>
        <v>29.27</v>
      </c>
      <c r="H91" s="8">
        <f>+VLOOKUP(B91,'[1]4'!$B:$H,7,0)</f>
        <v>77.17</v>
      </c>
      <c r="I91" s="8">
        <f t="shared" si="4"/>
        <v>46.3</v>
      </c>
      <c r="J91" s="8">
        <f t="shared" si="5"/>
        <v>75.57</v>
      </c>
      <c r="K91" s="7">
        <f>COUNTIFS(A:A,A91,J:J,"&gt;"&amp;J91)+1</f>
        <v>7</v>
      </c>
      <c r="L91" s="7"/>
    </row>
    <row r="92" s="1" customFormat="1" ht="33" customHeight="1" spans="1:12">
      <c r="A92" s="7" t="s">
        <v>213</v>
      </c>
      <c r="B92" s="7" t="s">
        <v>228</v>
      </c>
      <c r="C92" s="7" t="s">
        <v>229</v>
      </c>
      <c r="D92" s="7" t="s">
        <v>165</v>
      </c>
      <c r="E92" s="7" t="s">
        <v>203</v>
      </c>
      <c r="F92" s="8">
        <v>68.9</v>
      </c>
      <c r="G92" s="8">
        <f t="shared" si="3"/>
        <v>27.56</v>
      </c>
      <c r="H92" s="8">
        <f>+VLOOKUP(B92,'[1]4'!$B:$H,7,0)</f>
        <v>79.17</v>
      </c>
      <c r="I92" s="8">
        <f t="shared" si="4"/>
        <v>47.5</v>
      </c>
      <c r="J92" s="8">
        <f t="shared" si="5"/>
        <v>75.06</v>
      </c>
      <c r="K92" s="7">
        <f>COUNTIFS(A:A,A92,J:J,"&gt;"&amp;J92)+1</f>
        <v>8</v>
      </c>
      <c r="L92" s="7"/>
    </row>
    <row r="93" s="1" customFormat="1" ht="33" customHeight="1" spans="1:12">
      <c r="A93" s="7" t="s">
        <v>213</v>
      </c>
      <c r="B93" s="7" t="s">
        <v>230</v>
      </c>
      <c r="C93" s="7" t="s">
        <v>231</v>
      </c>
      <c r="D93" s="7" t="s">
        <v>165</v>
      </c>
      <c r="E93" s="7" t="s">
        <v>203</v>
      </c>
      <c r="F93" s="8">
        <v>65.99</v>
      </c>
      <c r="G93" s="8">
        <f t="shared" si="3"/>
        <v>26.4</v>
      </c>
      <c r="H93" s="8">
        <f>+VLOOKUP(B93,'[1]4'!$B:$H,7,0)</f>
        <v>80.67</v>
      </c>
      <c r="I93" s="8">
        <f t="shared" si="4"/>
        <v>48.4</v>
      </c>
      <c r="J93" s="8">
        <f t="shared" si="5"/>
        <v>74.8</v>
      </c>
      <c r="K93" s="7">
        <f>COUNTIFS(A:A,A93,J:J,"&gt;"&amp;J93)+1</f>
        <v>9</v>
      </c>
      <c r="L93" s="7"/>
    </row>
    <row r="94" s="1" customFormat="1" ht="33" customHeight="1" spans="1:12">
      <c r="A94" s="7" t="s">
        <v>213</v>
      </c>
      <c r="B94" s="7" t="s">
        <v>232</v>
      </c>
      <c r="C94" s="7" t="s">
        <v>233</v>
      </c>
      <c r="D94" s="7" t="s">
        <v>165</v>
      </c>
      <c r="E94" s="7" t="s">
        <v>203</v>
      </c>
      <c r="F94" s="8">
        <v>65.64</v>
      </c>
      <c r="G94" s="8">
        <f t="shared" si="3"/>
        <v>26.26</v>
      </c>
      <c r="H94" s="8">
        <f>+VLOOKUP(B94,'[1]4'!$B:$H,7,0)</f>
        <v>78</v>
      </c>
      <c r="I94" s="8">
        <f t="shared" si="4"/>
        <v>46.8</v>
      </c>
      <c r="J94" s="8">
        <f t="shared" si="5"/>
        <v>73.06</v>
      </c>
      <c r="K94" s="7">
        <f>COUNTIFS(A:A,A94,J:J,"&gt;"&amp;J94)+1</f>
        <v>10</v>
      </c>
      <c r="L94" s="7"/>
    </row>
    <row r="95" s="1" customFormat="1" ht="33" customHeight="1" spans="1:12">
      <c r="A95" s="7" t="s">
        <v>213</v>
      </c>
      <c r="B95" s="7" t="s">
        <v>234</v>
      </c>
      <c r="C95" s="7" t="s">
        <v>235</v>
      </c>
      <c r="D95" s="7" t="s">
        <v>165</v>
      </c>
      <c r="E95" s="7" t="s">
        <v>203</v>
      </c>
      <c r="F95" s="8">
        <v>67.53</v>
      </c>
      <c r="G95" s="8">
        <f t="shared" si="3"/>
        <v>27.01</v>
      </c>
      <c r="H95" s="8">
        <f>+VLOOKUP(B95,'[1]4'!$B:$H,7,0)</f>
        <v>76.5</v>
      </c>
      <c r="I95" s="8">
        <f t="shared" si="4"/>
        <v>45.9</v>
      </c>
      <c r="J95" s="8">
        <f t="shared" si="5"/>
        <v>72.91</v>
      </c>
      <c r="K95" s="7">
        <f>COUNTIFS(A:A,A95,J:J,"&gt;"&amp;J95)+1</f>
        <v>11</v>
      </c>
      <c r="L95" s="7"/>
    </row>
    <row r="96" s="1" customFormat="1" ht="33" customHeight="1" spans="1:12">
      <c r="A96" s="7" t="s">
        <v>213</v>
      </c>
      <c r="B96" s="7" t="s">
        <v>236</v>
      </c>
      <c r="C96" s="7" t="s">
        <v>237</v>
      </c>
      <c r="D96" s="7" t="s">
        <v>165</v>
      </c>
      <c r="E96" s="7" t="s">
        <v>203</v>
      </c>
      <c r="F96" s="8">
        <v>69.81</v>
      </c>
      <c r="G96" s="8">
        <f t="shared" si="3"/>
        <v>27.92</v>
      </c>
      <c r="H96" s="8">
        <f>+VLOOKUP(B96,'[1]4'!$B:$H,7,0)</f>
        <v>73.33</v>
      </c>
      <c r="I96" s="8">
        <f t="shared" si="4"/>
        <v>44</v>
      </c>
      <c r="J96" s="8">
        <f t="shared" si="5"/>
        <v>71.92</v>
      </c>
      <c r="K96" s="7">
        <f>COUNTIFS(A:A,A96,J:J,"&gt;"&amp;J96)+1</f>
        <v>12</v>
      </c>
      <c r="L96" s="7"/>
    </row>
    <row r="97" s="1" customFormat="1" ht="33" customHeight="1" spans="1:12">
      <c r="A97" s="7" t="s">
        <v>213</v>
      </c>
      <c r="B97" s="7" t="s">
        <v>238</v>
      </c>
      <c r="C97" s="7" t="s">
        <v>239</v>
      </c>
      <c r="D97" s="7" t="s">
        <v>165</v>
      </c>
      <c r="E97" s="7" t="s">
        <v>203</v>
      </c>
      <c r="F97" s="8">
        <v>65.36</v>
      </c>
      <c r="G97" s="8">
        <f t="shared" si="3"/>
        <v>26.14</v>
      </c>
      <c r="H97" s="8">
        <f>+VLOOKUP(B97,'[1]4'!$B:$H,7,0)</f>
        <v>75.5</v>
      </c>
      <c r="I97" s="8">
        <f t="shared" si="4"/>
        <v>45.3</v>
      </c>
      <c r="J97" s="8">
        <f t="shared" si="5"/>
        <v>71.44</v>
      </c>
      <c r="K97" s="7">
        <f>COUNTIFS(A:A,A97,J:J,"&gt;"&amp;J97)+1</f>
        <v>13</v>
      </c>
      <c r="L97" s="7"/>
    </row>
    <row r="98" s="1" customFormat="1" ht="33" customHeight="1" spans="1:12">
      <c r="A98" s="7" t="s">
        <v>213</v>
      </c>
      <c r="B98" s="7" t="s">
        <v>240</v>
      </c>
      <c r="C98" s="7" t="s">
        <v>241</v>
      </c>
      <c r="D98" s="7" t="s">
        <v>165</v>
      </c>
      <c r="E98" s="7" t="s">
        <v>203</v>
      </c>
      <c r="F98" s="8">
        <v>67.99</v>
      </c>
      <c r="G98" s="8">
        <f t="shared" si="3"/>
        <v>27.2</v>
      </c>
      <c r="H98" s="8">
        <f>+VLOOKUP(B98,'[1]4'!$B:$H,7,0)</f>
        <v>73.5</v>
      </c>
      <c r="I98" s="8">
        <f t="shared" si="4"/>
        <v>44.1</v>
      </c>
      <c r="J98" s="8">
        <f t="shared" si="5"/>
        <v>71.3</v>
      </c>
      <c r="K98" s="7">
        <f>COUNTIFS(A:A,A98,J:J,"&gt;"&amp;J98)+1</f>
        <v>14</v>
      </c>
      <c r="L98" s="7"/>
    </row>
    <row r="99" s="1" customFormat="1" ht="33" customHeight="1" spans="1:12">
      <c r="A99" s="7" t="s">
        <v>213</v>
      </c>
      <c r="B99" s="7" t="s">
        <v>242</v>
      </c>
      <c r="C99" s="7" t="s">
        <v>243</v>
      </c>
      <c r="D99" s="7" t="s">
        <v>165</v>
      </c>
      <c r="E99" s="7" t="s">
        <v>203</v>
      </c>
      <c r="F99" s="8">
        <v>69.87</v>
      </c>
      <c r="G99" s="8">
        <f t="shared" si="3"/>
        <v>27.95</v>
      </c>
      <c r="H99" s="8">
        <f>+VLOOKUP(B99,'[1]4'!$B:$H,7,0)</f>
        <v>70.17</v>
      </c>
      <c r="I99" s="8">
        <f t="shared" si="4"/>
        <v>42.1</v>
      </c>
      <c r="J99" s="8">
        <f t="shared" si="5"/>
        <v>70.05</v>
      </c>
      <c r="K99" s="7">
        <f>COUNTIFS(A:A,A99,J:J,"&gt;"&amp;J99)+1</f>
        <v>15</v>
      </c>
      <c r="L99" s="7"/>
    </row>
    <row r="100" s="1" customFormat="1" ht="33" customHeight="1" spans="1:12">
      <c r="A100" s="7" t="s">
        <v>213</v>
      </c>
      <c r="B100" s="7" t="s">
        <v>244</v>
      </c>
      <c r="C100" s="7" t="s">
        <v>245</v>
      </c>
      <c r="D100" s="7" t="s">
        <v>165</v>
      </c>
      <c r="E100" s="7" t="s">
        <v>203</v>
      </c>
      <c r="F100" s="8">
        <v>67.99</v>
      </c>
      <c r="G100" s="8">
        <f t="shared" si="3"/>
        <v>27.2</v>
      </c>
      <c r="H100" s="8">
        <f>+VLOOKUP(B100,'[1]4'!$B:$H,7,0)</f>
        <v>71.33</v>
      </c>
      <c r="I100" s="8">
        <f t="shared" si="4"/>
        <v>42.8</v>
      </c>
      <c r="J100" s="8">
        <f t="shared" si="5"/>
        <v>70</v>
      </c>
      <c r="K100" s="7">
        <f>COUNTIFS(A:A,A100,J:J,"&gt;"&amp;J100)+1</f>
        <v>16</v>
      </c>
      <c r="L100" s="7"/>
    </row>
    <row r="101" s="1" customFormat="1" ht="33" customHeight="1" spans="1:12">
      <c r="A101" s="7" t="s">
        <v>213</v>
      </c>
      <c r="B101" s="7" t="s">
        <v>246</v>
      </c>
      <c r="C101" s="7" t="s">
        <v>247</v>
      </c>
      <c r="D101" s="7" t="s">
        <v>165</v>
      </c>
      <c r="E101" s="7" t="s">
        <v>203</v>
      </c>
      <c r="F101" s="8">
        <v>68.22</v>
      </c>
      <c r="G101" s="8">
        <f t="shared" si="3"/>
        <v>27.29</v>
      </c>
      <c r="H101" s="8">
        <f>+VLOOKUP(B101,'[1]4'!$B:$H,7,0)</f>
        <v>69.33</v>
      </c>
      <c r="I101" s="8">
        <f t="shared" si="4"/>
        <v>41.6</v>
      </c>
      <c r="J101" s="8">
        <f t="shared" si="5"/>
        <v>68.89</v>
      </c>
      <c r="K101" s="7">
        <f>COUNTIFS(A:A,A101,J:J,"&gt;"&amp;J101)+1</f>
        <v>17</v>
      </c>
      <c r="L101" s="7"/>
    </row>
    <row r="102" s="1" customFormat="1" ht="33" customHeight="1" spans="1:12">
      <c r="A102" s="7" t="s">
        <v>213</v>
      </c>
      <c r="B102" s="7" t="s">
        <v>248</v>
      </c>
      <c r="C102" s="7" t="s">
        <v>249</v>
      </c>
      <c r="D102" s="7" t="s">
        <v>165</v>
      </c>
      <c r="E102" s="7" t="s">
        <v>203</v>
      </c>
      <c r="F102" s="8">
        <v>65.56</v>
      </c>
      <c r="G102" s="8">
        <f t="shared" si="3"/>
        <v>26.22</v>
      </c>
      <c r="H102" s="8">
        <f>+VLOOKUP(B102,'[1]4'!$B:$H,7,0)</f>
        <v>70.67</v>
      </c>
      <c r="I102" s="8">
        <f t="shared" si="4"/>
        <v>42.4</v>
      </c>
      <c r="J102" s="8">
        <f t="shared" si="5"/>
        <v>68.62</v>
      </c>
      <c r="K102" s="7">
        <f>COUNTIFS(A:A,A102,J:J,"&gt;"&amp;J102)+1</f>
        <v>18</v>
      </c>
      <c r="L102" s="7"/>
    </row>
    <row r="103" s="1" customFormat="1" ht="33" customHeight="1" spans="1:12">
      <c r="A103" s="7" t="s">
        <v>213</v>
      </c>
      <c r="B103" s="7" t="s">
        <v>250</v>
      </c>
      <c r="C103" s="7" t="s">
        <v>251</v>
      </c>
      <c r="D103" s="7" t="s">
        <v>165</v>
      </c>
      <c r="E103" s="7" t="s">
        <v>203</v>
      </c>
      <c r="F103" s="8">
        <v>68.73</v>
      </c>
      <c r="G103" s="8">
        <f t="shared" si="3"/>
        <v>27.49</v>
      </c>
      <c r="H103" s="8">
        <f>+VLOOKUP(B103,'[1]4'!$B:$H,7,0)</f>
        <v>66.17</v>
      </c>
      <c r="I103" s="8">
        <f t="shared" si="4"/>
        <v>39.7</v>
      </c>
      <c r="J103" s="8">
        <f t="shared" si="5"/>
        <v>67.19</v>
      </c>
      <c r="K103" s="7">
        <f>COUNTIFS(A:A,A103,J:J,"&gt;"&amp;J103)+1</f>
        <v>19</v>
      </c>
      <c r="L103" s="7"/>
    </row>
    <row r="104" s="1" customFormat="1" ht="33" customHeight="1" spans="1:12">
      <c r="A104" s="7" t="s">
        <v>213</v>
      </c>
      <c r="B104" s="7" t="s">
        <v>252</v>
      </c>
      <c r="C104" s="7" t="s">
        <v>253</v>
      </c>
      <c r="D104" s="7" t="s">
        <v>165</v>
      </c>
      <c r="E104" s="7" t="s">
        <v>203</v>
      </c>
      <c r="F104" s="8">
        <v>65.7</v>
      </c>
      <c r="G104" s="8">
        <f t="shared" si="3"/>
        <v>26.28</v>
      </c>
      <c r="H104" s="8">
        <f>+VLOOKUP(B104,'[1]4'!$B:$H,7,0)</f>
        <v>67.67</v>
      </c>
      <c r="I104" s="8">
        <f t="shared" si="4"/>
        <v>40.6</v>
      </c>
      <c r="J104" s="8">
        <f t="shared" si="5"/>
        <v>66.88</v>
      </c>
      <c r="K104" s="7">
        <f>COUNTIFS(A:A,A104,J:J,"&gt;"&amp;J104)+1</f>
        <v>20</v>
      </c>
      <c r="L104" s="7"/>
    </row>
    <row r="105" s="1" customFormat="1" ht="33" customHeight="1" spans="1:12">
      <c r="A105" s="7" t="s">
        <v>213</v>
      </c>
      <c r="B105" s="7" t="s">
        <v>254</v>
      </c>
      <c r="C105" s="7" t="s">
        <v>255</v>
      </c>
      <c r="D105" s="7" t="s">
        <v>165</v>
      </c>
      <c r="E105" s="7" t="s">
        <v>203</v>
      </c>
      <c r="F105" s="8">
        <v>69.63</v>
      </c>
      <c r="G105" s="8">
        <f t="shared" si="3"/>
        <v>27.85</v>
      </c>
      <c r="H105" s="8">
        <f>+VLOOKUP(B105,'[1]4'!$B:$H,7,0)</f>
        <v>0</v>
      </c>
      <c r="I105" s="8">
        <f t="shared" si="4"/>
        <v>0</v>
      </c>
      <c r="J105" s="8">
        <f t="shared" si="5"/>
        <v>27.85</v>
      </c>
      <c r="K105" s="7">
        <f>COUNTIFS(A:A,A105,J:J,"&gt;"&amp;J105)+1</f>
        <v>21</v>
      </c>
      <c r="L105" s="7"/>
    </row>
    <row r="106" s="1" customFormat="1" ht="33" customHeight="1" spans="1:12">
      <c r="A106" s="7" t="s">
        <v>256</v>
      </c>
      <c r="B106" s="7" t="s">
        <v>257</v>
      </c>
      <c r="C106" s="7" t="s">
        <v>258</v>
      </c>
      <c r="D106" s="7" t="s">
        <v>171</v>
      </c>
      <c r="E106" s="7" t="s">
        <v>203</v>
      </c>
      <c r="F106" s="8">
        <v>78.89</v>
      </c>
      <c r="G106" s="8">
        <f t="shared" si="3"/>
        <v>31.56</v>
      </c>
      <c r="H106" s="8">
        <f>+VLOOKUP(B106,'[1]7'!$B:$H,7,0)</f>
        <v>73.67</v>
      </c>
      <c r="I106" s="8">
        <f t="shared" si="4"/>
        <v>44.2</v>
      </c>
      <c r="J106" s="8">
        <f t="shared" si="5"/>
        <v>75.76</v>
      </c>
      <c r="K106" s="7">
        <f>COUNTIFS(A:A,A106,J:J,"&gt;"&amp;J106)+1</f>
        <v>1</v>
      </c>
      <c r="L106" s="7"/>
    </row>
    <row r="107" s="1" customFormat="1" ht="33" customHeight="1" spans="1:12">
      <c r="A107" s="7" t="s">
        <v>256</v>
      </c>
      <c r="B107" s="7" t="s">
        <v>259</v>
      </c>
      <c r="C107" s="7" t="s">
        <v>260</v>
      </c>
      <c r="D107" s="7" t="s">
        <v>171</v>
      </c>
      <c r="E107" s="7" t="s">
        <v>203</v>
      </c>
      <c r="F107" s="8">
        <v>74.87</v>
      </c>
      <c r="G107" s="8">
        <f t="shared" si="3"/>
        <v>29.95</v>
      </c>
      <c r="H107" s="8">
        <f>+VLOOKUP(B107,'[1]7'!$B:$H,7,0)</f>
        <v>75.67</v>
      </c>
      <c r="I107" s="8">
        <f t="shared" si="4"/>
        <v>45.4</v>
      </c>
      <c r="J107" s="8">
        <f t="shared" si="5"/>
        <v>75.35</v>
      </c>
      <c r="K107" s="7">
        <f>COUNTIFS(A:A,A107,J:J,"&gt;"&amp;J107)+1</f>
        <v>2</v>
      </c>
      <c r="L107" s="7"/>
    </row>
    <row r="108" s="1" customFormat="1" ht="33" customHeight="1" spans="1:12">
      <c r="A108" s="7" t="s">
        <v>256</v>
      </c>
      <c r="B108" s="7" t="s">
        <v>261</v>
      </c>
      <c r="C108" s="7" t="s">
        <v>262</v>
      </c>
      <c r="D108" s="7" t="s">
        <v>171</v>
      </c>
      <c r="E108" s="7" t="s">
        <v>203</v>
      </c>
      <c r="F108" s="8">
        <v>73.85</v>
      </c>
      <c r="G108" s="8">
        <f t="shared" si="3"/>
        <v>29.54</v>
      </c>
      <c r="H108" s="8">
        <f>+VLOOKUP(B108,'[1]7'!$B:$H,7,0)</f>
        <v>76</v>
      </c>
      <c r="I108" s="8">
        <f t="shared" si="4"/>
        <v>45.6</v>
      </c>
      <c r="J108" s="8">
        <f t="shared" si="5"/>
        <v>75.14</v>
      </c>
      <c r="K108" s="7">
        <f>COUNTIFS(A:A,A108,J:J,"&gt;"&amp;J108)+1</f>
        <v>3</v>
      </c>
      <c r="L108" s="7"/>
    </row>
    <row r="109" s="1" customFormat="1" ht="33" customHeight="1" spans="1:12">
      <c r="A109" s="7" t="s">
        <v>256</v>
      </c>
      <c r="B109" s="7" t="s">
        <v>263</v>
      </c>
      <c r="C109" s="7" t="s">
        <v>264</v>
      </c>
      <c r="D109" s="7" t="s">
        <v>171</v>
      </c>
      <c r="E109" s="7" t="s">
        <v>203</v>
      </c>
      <c r="F109" s="8">
        <v>77.79</v>
      </c>
      <c r="G109" s="8">
        <f t="shared" si="3"/>
        <v>31.12</v>
      </c>
      <c r="H109" s="8">
        <f>+VLOOKUP(B109,'[1]7'!$B:$H,7,0)</f>
        <v>72.67</v>
      </c>
      <c r="I109" s="8">
        <f t="shared" si="4"/>
        <v>43.6</v>
      </c>
      <c r="J109" s="8">
        <f t="shared" si="5"/>
        <v>74.72</v>
      </c>
      <c r="K109" s="7">
        <f>COUNTIFS(A:A,A109,J:J,"&gt;"&amp;J109)+1</f>
        <v>4</v>
      </c>
      <c r="L109" s="7"/>
    </row>
    <row r="110" s="1" customFormat="1" ht="33" customHeight="1" spans="1:12">
      <c r="A110" s="7" t="s">
        <v>256</v>
      </c>
      <c r="B110" s="7" t="s">
        <v>265</v>
      </c>
      <c r="C110" s="7" t="s">
        <v>266</v>
      </c>
      <c r="D110" s="7" t="s">
        <v>171</v>
      </c>
      <c r="E110" s="7" t="s">
        <v>203</v>
      </c>
      <c r="F110" s="8">
        <v>74.32</v>
      </c>
      <c r="G110" s="8">
        <f t="shared" si="3"/>
        <v>29.73</v>
      </c>
      <c r="H110" s="8">
        <f>+VLOOKUP(B110,'[1]7'!$B:$H,7,0)</f>
        <v>74.83</v>
      </c>
      <c r="I110" s="8">
        <f t="shared" si="4"/>
        <v>44.9</v>
      </c>
      <c r="J110" s="8">
        <f t="shared" si="5"/>
        <v>74.63</v>
      </c>
      <c r="K110" s="7">
        <f>COUNTIFS(A:A,A110,J:J,"&gt;"&amp;J110)+1</f>
        <v>5</v>
      </c>
      <c r="L110" s="7"/>
    </row>
    <row r="111" s="1" customFormat="1" ht="33" customHeight="1" spans="1:12">
      <c r="A111" s="7" t="s">
        <v>256</v>
      </c>
      <c r="B111" s="7" t="s">
        <v>267</v>
      </c>
      <c r="C111" s="7" t="s">
        <v>268</v>
      </c>
      <c r="D111" s="7" t="s">
        <v>171</v>
      </c>
      <c r="E111" s="7" t="s">
        <v>203</v>
      </c>
      <c r="F111" s="8">
        <v>73.08</v>
      </c>
      <c r="G111" s="8">
        <f t="shared" si="3"/>
        <v>29.23</v>
      </c>
      <c r="H111" s="8">
        <f>+VLOOKUP(B111,'[1]7'!$B:$H,7,0)</f>
        <v>75.17</v>
      </c>
      <c r="I111" s="8">
        <f t="shared" si="4"/>
        <v>45.1</v>
      </c>
      <c r="J111" s="8">
        <f t="shared" si="5"/>
        <v>74.33</v>
      </c>
      <c r="K111" s="7">
        <f>COUNTIFS(A:A,A111,J:J,"&gt;"&amp;J111)+1</f>
        <v>6</v>
      </c>
      <c r="L111" s="7"/>
    </row>
    <row r="112" s="1" customFormat="1" ht="33" customHeight="1" spans="1:12">
      <c r="A112" s="7" t="s">
        <v>256</v>
      </c>
      <c r="B112" s="7" t="s">
        <v>269</v>
      </c>
      <c r="C112" s="7" t="s">
        <v>270</v>
      </c>
      <c r="D112" s="7" t="s">
        <v>171</v>
      </c>
      <c r="E112" s="7" t="s">
        <v>203</v>
      </c>
      <c r="F112" s="8">
        <v>72.21</v>
      </c>
      <c r="G112" s="8">
        <f t="shared" si="3"/>
        <v>28.88</v>
      </c>
      <c r="H112" s="8">
        <f>+VLOOKUP(B112,'[1]7'!$B:$H,7,0)</f>
        <v>75.33</v>
      </c>
      <c r="I112" s="8">
        <f t="shared" si="4"/>
        <v>45.2</v>
      </c>
      <c r="J112" s="8">
        <f t="shared" si="5"/>
        <v>74.08</v>
      </c>
      <c r="K112" s="7">
        <f>COUNTIFS(A:A,A112,J:J,"&gt;"&amp;J112)+1</f>
        <v>7</v>
      </c>
      <c r="L112" s="7"/>
    </row>
    <row r="113" s="1" customFormat="1" ht="33" customHeight="1" spans="1:12">
      <c r="A113" s="7" t="s">
        <v>256</v>
      </c>
      <c r="B113" s="7" t="s">
        <v>271</v>
      </c>
      <c r="C113" s="7" t="s">
        <v>272</v>
      </c>
      <c r="D113" s="7" t="s">
        <v>171</v>
      </c>
      <c r="E113" s="7" t="s">
        <v>203</v>
      </c>
      <c r="F113" s="8">
        <v>72.28</v>
      </c>
      <c r="G113" s="8">
        <f t="shared" si="3"/>
        <v>28.91</v>
      </c>
      <c r="H113" s="8">
        <f>+VLOOKUP(B113,'[1]7'!$B:$H,7,0)</f>
        <v>74.67</v>
      </c>
      <c r="I113" s="8">
        <f t="shared" si="4"/>
        <v>44.8</v>
      </c>
      <c r="J113" s="8">
        <f t="shared" si="5"/>
        <v>73.71</v>
      </c>
      <c r="K113" s="7">
        <f>COUNTIFS(A:A,A113,J:J,"&gt;"&amp;J113)+1</f>
        <v>8</v>
      </c>
      <c r="L113" s="7"/>
    </row>
    <row r="114" s="1" customFormat="1" ht="33" customHeight="1" spans="1:12">
      <c r="A114" s="7" t="s">
        <v>256</v>
      </c>
      <c r="B114" s="7" t="s">
        <v>273</v>
      </c>
      <c r="C114" s="7" t="s">
        <v>274</v>
      </c>
      <c r="D114" s="7" t="s">
        <v>171</v>
      </c>
      <c r="E114" s="7" t="s">
        <v>203</v>
      </c>
      <c r="F114" s="8">
        <v>74.6</v>
      </c>
      <c r="G114" s="8">
        <f t="shared" si="3"/>
        <v>29.84</v>
      </c>
      <c r="H114" s="8">
        <f>+VLOOKUP(B114,'[1]7'!$B:$H,7,0)</f>
        <v>72.33</v>
      </c>
      <c r="I114" s="8">
        <f t="shared" si="4"/>
        <v>43.4</v>
      </c>
      <c r="J114" s="8">
        <f t="shared" si="5"/>
        <v>73.24</v>
      </c>
      <c r="K114" s="7">
        <f>COUNTIFS(A:A,A114,J:J,"&gt;"&amp;J114)+1</f>
        <v>9</v>
      </c>
      <c r="L114" s="7"/>
    </row>
    <row r="115" s="1" customFormat="1" ht="33" customHeight="1" spans="1:12">
      <c r="A115" s="7" t="s">
        <v>256</v>
      </c>
      <c r="B115" s="7" t="s">
        <v>275</v>
      </c>
      <c r="C115" s="7" t="s">
        <v>276</v>
      </c>
      <c r="D115" s="7" t="s">
        <v>171</v>
      </c>
      <c r="E115" s="7" t="s">
        <v>203</v>
      </c>
      <c r="F115" s="8">
        <v>75.07</v>
      </c>
      <c r="G115" s="8">
        <f t="shared" si="3"/>
        <v>30.03</v>
      </c>
      <c r="H115" s="8">
        <f>+VLOOKUP(B115,'[1]7'!$B:$H,7,0)</f>
        <v>71.67</v>
      </c>
      <c r="I115" s="8">
        <f t="shared" si="4"/>
        <v>43</v>
      </c>
      <c r="J115" s="8">
        <f t="shared" si="5"/>
        <v>73.03</v>
      </c>
      <c r="K115" s="7">
        <f>COUNTIFS(A:A,A115,J:J,"&gt;"&amp;J115)+1</f>
        <v>10</v>
      </c>
      <c r="L115" s="7"/>
    </row>
    <row r="116" s="1" customFormat="1" ht="33" customHeight="1" spans="1:12">
      <c r="A116" s="7" t="s">
        <v>256</v>
      </c>
      <c r="B116" s="7" t="s">
        <v>277</v>
      </c>
      <c r="C116" s="7" t="s">
        <v>278</v>
      </c>
      <c r="D116" s="7" t="s">
        <v>171</v>
      </c>
      <c r="E116" s="7" t="s">
        <v>203</v>
      </c>
      <c r="F116" s="8">
        <v>73.96</v>
      </c>
      <c r="G116" s="8">
        <f t="shared" si="3"/>
        <v>29.58</v>
      </c>
      <c r="H116" s="8">
        <f>+VLOOKUP(B116,'[1]7'!$B:$H,7,0)</f>
        <v>72.33</v>
      </c>
      <c r="I116" s="8">
        <f t="shared" si="4"/>
        <v>43.4</v>
      </c>
      <c r="J116" s="8">
        <f t="shared" si="5"/>
        <v>72.98</v>
      </c>
      <c r="K116" s="7">
        <f>COUNTIFS(A:A,A116,J:J,"&gt;"&amp;J116)+1</f>
        <v>11</v>
      </c>
      <c r="L116" s="7"/>
    </row>
    <row r="117" s="1" customFormat="1" ht="33" customHeight="1" spans="1:12">
      <c r="A117" s="7" t="s">
        <v>256</v>
      </c>
      <c r="B117" s="7" t="s">
        <v>279</v>
      </c>
      <c r="C117" s="7" t="s">
        <v>280</v>
      </c>
      <c r="D117" s="7" t="s">
        <v>171</v>
      </c>
      <c r="E117" s="7" t="s">
        <v>203</v>
      </c>
      <c r="F117" s="8">
        <v>74.4</v>
      </c>
      <c r="G117" s="8">
        <f t="shared" si="3"/>
        <v>29.76</v>
      </c>
      <c r="H117" s="8">
        <f>+VLOOKUP(B117,'[1]7'!$B:$H,7,0)</f>
        <v>72</v>
      </c>
      <c r="I117" s="8">
        <f t="shared" si="4"/>
        <v>43.2</v>
      </c>
      <c r="J117" s="8">
        <f t="shared" si="5"/>
        <v>72.96</v>
      </c>
      <c r="K117" s="7">
        <f>COUNTIFS(A:A,A117,J:J,"&gt;"&amp;J117)+1</f>
        <v>12</v>
      </c>
      <c r="L117" s="7"/>
    </row>
    <row r="118" s="1" customFormat="1" ht="33" customHeight="1" spans="1:12">
      <c r="A118" s="7" t="s">
        <v>256</v>
      </c>
      <c r="B118" s="7" t="s">
        <v>281</v>
      </c>
      <c r="C118" s="7" t="s">
        <v>282</v>
      </c>
      <c r="D118" s="7" t="s">
        <v>171</v>
      </c>
      <c r="E118" s="7" t="s">
        <v>203</v>
      </c>
      <c r="F118" s="8">
        <v>71.87</v>
      </c>
      <c r="G118" s="8">
        <f t="shared" si="3"/>
        <v>28.75</v>
      </c>
      <c r="H118" s="8">
        <f>+VLOOKUP(B118,'[1]7'!$B:$H,7,0)</f>
        <v>73.67</v>
      </c>
      <c r="I118" s="8">
        <f t="shared" si="4"/>
        <v>44.2</v>
      </c>
      <c r="J118" s="8">
        <f t="shared" si="5"/>
        <v>72.95</v>
      </c>
      <c r="K118" s="7">
        <f>COUNTIFS(A:A,A118,J:J,"&gt;"&amp;J118)+1</f>
        <v>13</v>
      </c>
      <c r="L118" s="7"/>
    </row>
    <row r="119" s="1" customFormat="1" ht="33" customHeight="1" spans="1:12">
      <c r="A119" s="7" t="s">
        <v>256</v>
      </c>
      <c r="B119" s="7" t="s">
        <v>283</v>
      </c>
      <c r="C119" s="7" t="s">
        <v>284</v>
      </c>
      <c r="D119" s="7" t="s">
        <v>171</v>
      </c>
      <c r="E119" s="7" t="s">
        <v>203</v>
      </c>
      <c r="F119" s="8">
        <v>73.17</v>
      </c>
      <c r="G119" s="8">
        <f t="shared" si="3"/>
        <v>29.27</v>
      </c>
      <c r="H119" s="8">
        <f>+VLOOKUP(B119,'[1]7'!$B:$H,7,0)</f>
        <v>72.33</v>
      </c>
      <c r="I119" s="8">
        <f t="shared" si="4"/>
        <v>43.4</v>
      </c>
      <c r="J119" s="8">
        <f t="shared" si="5"/>
        <v>72.67</v>
      </c>
      <c r="K119" s="7">
        <f>COUNTIFS(A:A,A119,J:J,"&gt;"&amp;J119)+1</f>
        <v>14</v>
      </c>
      <c r="L119" s="7"/>
    </row>
    <row r="120" s="1" customFormat="1" ht="33" customHeight="1" spans="1:12">
      <c r="A120" s="7" t="s">
        <v>256</v>
      </c>
      <c r="B120" s="7" t="s">
        <v>285</v>
      </c>
      <c r="C120" s="7" t="s">
        <v>286</v>
      </c>
      <c r="D120" s="7" t="s">
        <v>171</v>
      </c>
      <c r="E120" s="7" t="s">
        <v>203</v>
      </c>
      <c r="F120" s="8">
        <v>73.27</v>
      </c>
      <c r="G120" s="8">
        <f t="shared" si="3"/>
        <v>29.31</v>
      </c>
      <c r="H120" s="8">
        <f>+VLOOKUP(B120,'[1]7'!$B:$H,7,0)</f>
        <v>71.33</v>
      </c>
      <c r="I120" s="8">
        <f t="shared" si="4"/>
        <v>42.8</v>
      </c>
      <c r="J120" s="8">
        <f t="shared" si="5"/>
        <v>72.11</v>
      </c>
      <c r="K120" s="7">
        <f>COUNTIFS(A:A,A120,J:J,"&gt;"&amp;J120)+1</f>
        <v>15</v>
      </c>
      <c r="L120" s="7"/>
    </row>
    <row r="121" s="1" customFormat="1" ht="33" customHeight="1" spans="1:12">
      <c r="A121" s="7" t="s">
        <v>256</v>
      </c>
      <c r="B121" s="7" t="s">
        <v>287</v>
      </c>
      <c r="C121" s="7" t="s">
        <v>288</v>
      </c>
      <c r="D121" s="7" t="s">
        <v>171</v>
      </c>
      <c r="E121" s="7" t="s">
        <v>203</v>
      </c>
      <c r="F121" s="8">
        <v>73.6</v>
      </c>
      <c r="G121" s="8">
        <f t="shared" si="3"/>
        <v>29.44</v>
      </c>
      <c r="H121" s="8">
        <f>+VLOOKUP(B121,'[1]7'!$B:$H,7,0)</f>
        <v>69.33</v>
      </c>
      <c r="I121" s="8">
        <f t="shared" si="4"/>
        <v>41.6</v>
      </c>
      <c r="J121" s="8">
        <f t="shared" si="5"/>
        <v>71.04</v>
      </c>
      <c r="K121" s="7">
        <f>COUNTIFS(A:A,A121,J:J,"&gt;"&amp;J121)+1</f>
        <v>16</v>
      </c>
      <c r="L121" s="7"/>
    </row>
    <row r="122" s="1" customFormat="1" ht="33" customHeight="1" spans="1:12">
      <c r="A122" s="7" t="s">
        <v>256</v>
      </c>
      <c r="B122" s="7" t="s">
        <v>289</v>
      </c>
      <c r="C122" s="7" t="s">
        <v>290</v>
      </c>
      <c r="D122" s="7" t="s">
        <v>171</v>
      </c>
      <c r="E122" s="7" t="s">
        <v>203</v>
      </c>
      <c r="F122" s="8">
        <v>72.16</v>
      </c>
      <c r="G122" s="8">
        <f t="shared" si="3"/>
        <v>28.86</v>
      </c>
      <c r="H122" s="8">
        <f>+VLOOKUP(B122,'[1]7'!$B:$H,7,0)</f>
        <v>66.33</v>
      </c>
      <c r="I122" s="8">
        <f t="shared" si="4"/>
        <v>39.8</v>
      </c>
      <c r="J122" s="8">
        <f t="shared" si="5"/>
        <v>68.66</v>
      </c>
      <c r="K122" s="7">
        <f>COUNTIFS(A:A,A122,J:J,"&gt;"&amp;J122)+1</f>
        <v>17</v>
      </c>
      <c r="L122" s="7"/>
    </row>
    <row r="123" s="1" customFormat="1" ht="33" customHeight="1" spans="1:12">
      <c r="A123" s="7" t="s">
        <v>256</v>
      </c>
      <c r="B123" s="7" t="s">
        <v>291</v>
      </c>
      <c r="C123" s="7" t="s">
        <v>292</v>
      </c>
      <c r="D123" s="7" t="s">
        <v>171</v>
      </c>
      <c r="E123" s="7" t="s">
        <v>203</v>
      </c>
      <c r="F123" s="8">
        <v>71.86</v>
      </c>
      <c r="G123" s="8">
        <f t="shared" si="3"/>
        <v>28.74</v>
      </c>
      <c r="H123" s="8">
        <f>+VLOOKUP(B123,'[1]7'!$B:$H,7,0)</f>
        <v>64</v>
      </c>
      <c r="I123" s="8">
        <f t="shared" si="4"/>
        <v>38.4</v>
      </c>
      <c r="J123" s="8">
        <f t="shared" si="5"/>
        <v>67.14</v>
      </c>
      <c r="K123" s="7">
        <f>COUNTIFS(A:A,A123,J:J,"&gt;"&amp;J123)+1</f>
        <v>18</v>
      </c>
      <c r="L123" s="7"/>
    </row>
    <row r="124" s="1" customFormat="1" ht="33" customHeight="1" spans="1:12">
      <c r="A124" s="7" t="s">
        <v>293</v>
      </c>
      <c r="B124" s="7" t="s">
        <v>294</v>
      </c>
      <c r="C124" s="7" t="s">
        <v>295</v>
      </c>
      <c r="D124" s="7" t="s">
        <v>145</v>
      </c>
      <c r="E124" s="7" t="s">
        <v>203</v>
      </c>
      <c r="F124" s="8">
        <v>89.2</v>
      </c>
      <c r="G124" s="8">
        <f t="shared" si="3"/>
        <v>35.68</v>
      </c>
      <c r="H124" s="8">
        <f>+VLOOKUP(B124,'[1]12'!$B:$H,7,0)</f>
        <v>73.17</v>
      </c>
      <c r="I124" s="8">
        <f t="shared" si="4"/>
        <v>43.9</v>
      </c>
      <c r="J124" s="8">
        <f t="shared" si="5"/>
        <v>79.58</v>
      </c>
      <c r="K124" s="7">
        <f>COUNTIFS(A:A,A124,J:J,"&gt;"&amp;J124)+1</f>
        <v>1</v>
      </c>
      <c r="L124" s="7"/>
    </row>
    <row r="125" s="1" customFormat="1" ht="33" customHeight="1" spans="1:12">
      <c r="A125" s="7" t="s">
        <v>293</v>
      </c>
      <c r="B125" s="7" t="s">
        <v>296</v>
      </c>
      <c r="C125" s="7" t="s">
        <v>297</v>
      </c>
      <c r="D125" s="7" t="s">
        <v>145</v>
      </c>
      <c r="E125" s="7" t="s">
        <v>203</v>
      </c>
      <c r="F125" s="8">
        <v>85.34</v>
      </c>
      <c r="G125" s="8">
        <f t="shared" si="3"/>
        <v>34.14</v>
      </c>
      <c r="H125" s="8">
        <f>+VLOOKUP(B125,'[1]12'!$B:$H,7,0)</f>
        <v>71</v>
      </c>
      <c r="I125" s="8">
        <f t="shared" si="4"/>
        <v>42.6</v>
      </c>
      <c r="J125" s="8">
        <f t="shared" si="5"/>
        <v>76.74</v>
      </c>
      <c r="K125" s="7">
        <f>COUNTIFS(A:A,A125,J:J,"&gt;"&amp;J125)+1</f>
        <v>2</v>
      </c>
      <c r="L125" s="7"/>
    </row>
    <row r="126" s="1" customFormat="1" ht="33" customHeight="1" spans="1:12">
      <c r="A126" s="7" t="s">
        <v>293</v>
      </c>
      <c r="B126" s="7" t="s">
        <v>298</v>
      </c>
      <c r="C126" s="7" t="s">
        <v>299</v>
      </c>
      <c r="D126" s="7" t="s">
        <v>145</v>
      </c>
      <c r="E126" s="7" t="s">
        <v>203</v>
      </c>
      <c r="F126" s="8">
        <v>73.02</v>
      </c>
      <c r="G126" s="8">
        <f t="shared" si="3"/>
        <v>29.21</v>
      </c>
      <c r="H126" s="8">
        <f>+VLOOKUP(B126,'[1]12'!$B:$H,7,0)</f>
        <v>78.83</v>
      </c>
      <c r="I126" s="8">
        <f t="shared" si="4"/>
        <v>47.3</v>
      </c>
      <c r="J126" s="8">
        <f t="shared" si="5"/>
        <v>76.51</v>
      </c>
      <c r="K126" s="7">
        <f>COUNTIFS(A:A,A126,J:J,"&gt;"&amp;J126)+1</f>
        <v>3</v>
      </c>
      <c r="L126" s="7"/>
    </row>
    <row r="127" s="1" customFormat="1" ht="33" customHeight="1" spans="1:12">
      <c r="A127" s="7" t="s">
        <v>293</v>
      </c>
      <c r="B127" s="7" t="s">
        <v>300</v>
      </c>
      <c r="C127" s="7" t="s">
        <v>301</v>
      </c>
      <c r="D127" s="7" t="s">
        <v>145</v>
      </c>
      <c r="E127" s="7" t="s">
        <v>203</v>
      </c>
      <c r="F127" s="8">
        <v>75.54</v>
      </c>
      <c r="G127" s="8">
        <f t="shared" si="3"/>
        <v>30.22</v>
      </c>
      <c r="H127" s="8">
        <f>+VLOOKUP(B127,'[1]12'!$B:$H,7,0)</f>
        <v>75.83</v>
      </c>
      <c r="I127" s="8">
        <f t="shared" si="4"/>
        <v>45.5</v>
      </c>
      <c r="J127" s="8">
        <f t="shared" si="5"/>
        <v>75.72</v>
      </c>
      <c r="K127" s="7">
        <f>COUNTIFS(A:A,A127,J:J,"&gt;"&amp;J127)+1</f>
        <v>4</v>
      </c>
      <c r="L127" s="7"/>
    </row>
    <row r="128" s="1" customFormat="1" ht="33" customHeight="1" spans="1:12">
      <c r="A128" s="7" t="s">
        <v>293</v>
      </c>
      <c r="B128" s="7" t="s">
        <v>302</v>
      </c>
      <c r="C128" s="7" t="s">
        <v>303</v>
      </c>
      <c r="D128" s="7" t="s">
        <v>145</v>
      </c>
      <c r="E128" s="7" t="s">
        <v>203</v>
      </c>
      <c r="F128" s="8">
        <v>70.54</v>
      </c>
      <c r="G128" s="8">
        <f t="shared" si="3"/>
        <v>28.22</v>
      </c>
      <c r="H128" s="8">
        <f>+VLOOKUP(B128,'[1]12'!$B:$H,7,0)</f>
        <v>74.17</v>
      </c>
      <c r="I128" s="8">
        <f t="shared" si="4"/>
        <v>44.5</v>
      </c>
      <c r="J128" s="8">
        <f t="shared" si="5"/>
        <v>72.72</v>
      </c>
      <c r="K128" s="7">
        <f>COUNTIFS(A:A,A128,J:J,"&gt;"&amp;J128)+1</f>
        <v>5</v>
      </c>
      <c r="L128" s="7"/>
    </row>
    <row r="129" s="1" customFormat="1" ht="33" customHeight="1" spans="1:12">
      <c r="A129" s="7" t="s">
        <v>293</v>
      </c>
      <c r="B129" s="7" t="s">
        <v>304</v>
      </c>
      <c r="C129" s="7" t="s">
        <v>305</v>
      </c>
      <c r="D129" s="7" t="s">
        <v>145</v>
      </c>
      <c r="E129" s="7" t="s">
        <v>203</v>
      </c>
      <c r="F129" s="8">
        <v>71.63</v>
      </c>
      <c r="G129" s="8">
        <f t="shared" si="3"/>
        <v>28.65</v>
      </c>
      <c r="H129" s="8">
        <f>+VLOOKUP(B129,'[1]12'!$B:$H,7,0)</f>
        <v>0</v>
      </c>
      <c r="I129" s="8">
        <f t="shared" si="4"/>
        <v>0</v>
      </c>
      <c r="J129" s="8">
        <f t="shared" si="5"/>
        <v>28.65</v>
      </c>
      <c r="K129" s="7">
        <f>COUNTIFS(A:A,A129,J:J,"&gt;"&amp;J129)+1</f>
        <v>6</v>
      </c>
      <c r="L129" s="7"/>
    </row>
    <row r="130" s="1" customFormat="1" ht="33" customHeight="1" spans="1:12">
      <c r="A130" s="7" t="s">
        <v>306</v>
      </c>
      <c r="B130" s="7" t="s">
        <v>307</v>
      </c>
      <c r="C130" s="7" t="s">
        <v>308</v>
      </c>
      <c r="D130" s="7" t="s">
        <v>165</v>
      </c>
      <c r="E130" s="7" t="s">
        <v>309</v>
      </c>
      <c r="F130" s="8">
        <v>73.45</v>
      </c>
      <c r="G130" s="8">
        <f t="shared" si="3"/>
        <v>29.38</v>
      </c>
      <c r="H130" s="8">
        <f>+VLOOKUP(B130,'[1]5'!$B:$H,7,0)</f>
        <v>87.33</v>
      </c>
      <c r="I130" s="8">
        <f t="shared" si="4"/>
        <v>52.4</v>
      </c>
      <c r="J130" s="8">
        <f t="shared" si="5"/>
        <v>81.78</v>
      </c>
      <c r="K130" s="7">
        <f>COUNTIFS(A:A,A130,J:J,"&gt;"&amp;J130)+1</f>
        <v>1</v>
      </c>
      <c r="L130" s="7"/>
    </row>
    <row r="131" s="1" customFormat="1" ht="33" customHeight="1" spans="1:12">
      <c r="A131" s="7" t="s">
        <v>306</v>
      </c>
      <c r="B131" s="7" t="s">
        <v>310</v>
      </c>
      <c r="C131" s="7" t="s">
        <v>311</v>
      </c>
      <c r="D131" s="7" t="s">
        <v>165</v>
      </c>
      <c r="E131" s="7" t="s">
        <v>309</v>
      </c>
      <c r="F131" s="8">
        <v>73.4</v>
      </c>
      <c r="G131" s="8">
        <f t="shared" ref="G131:G194" si="6">ROUND(F131*40%,2)</f>
        <v>29.36</v>
      </c>
      <c r="H131" s="8">
        <f>+VLOOKUP(B131,'[1]5'!$B:$H,7,0)</f>
        <v>84.33</v>
      </c>
      <c r="I131" s="8">
        <f t="shared" ref="I131:I194" si="7">ROUND(H131*60%,2)</f>
        <v>50.6</v>
      </c>
      <c r="J131" s="8">
        <f t="shared" ref="J131:J194" si="8">I131+G131</f>
        <v>79.96</v>
      </c>
      <c r="K131" s="7">
        <f>COUNTIFS(A:A,A131,J:J,"&gt;"&amp;J131)+1</f>
        <v>2</v>
      </c>
      <c r="L131" s="7"/>
    </row>
    <row r="132" s="1" customFormat="1" ht="33" customHeight="1" spans="1:12">
      <c r="A132" s="7" t="s">
        <v>306</v>
      </c>
      <c r="B132" s="7" t="s">
        <v>312</v>
      </c>
      <c r="C132" s="7" t="s">
        <v>313</v>
      </c>
      <c r="D132" s="7" t="s">
        <v>165</v>
      </c>
      <c r="E132" s="7" t="s">
        <v>309</v>
      </c>
      <c r="F132" s="8">
        <v>72.85</v>
      </c>
      <c r="G132" s="8">
        <f t="shared" si="6"/>
        <v>29.14</v>
      </c>
      <c r="H132" s="8">
        <f>+VLOOKUP(B132,'[1]5'!$B:$H,7,0)</f>
        <v>84.67</v>
      </c>
      <c r="I132" s="8">
        <f t="shared" si="7"/>
        <v>50.8</v>
      </c>
      <c r="J132" s="8">
        <f t="shared" si="8"/>
        <v>79.94</v>
      </c>
      <c r="K132" s="7">
        <f>COUNTIFS(A:A,A132,J:J,"&gt;"&amp;J132)+1</f>
        <v>3</v>
      </c>
      <c r="L132" s="7"/>
    </row>
    <row r="133" s="1" customFormat="1" ht="33" customHeight="1" spans="1:12">
      <c r="A133" s="7" t="s">
        <v>306</v>
      </c>
      <c r="B133" s="7" t="s">
        <v>314</v>
      </c>
      <c r="C133" s="7" t="s">
        <v>315</v>
      </c>
      <c r="D133" s="7" t="s">
        <v>165</v>
      </c>
      <c r="E133" s="7" t="s">
        <v>309</v>
      </c>
      <c r="F133" s="8">
        <v>76.7</v>
      </c>
      <c r="G133" s="8">
        <f t="shared" si="6"/>
        <v>30.68</v>
      </c>
      <c r="H133" s="8">
        <f>+VLOOKUP(B133,'[1]5'!$B:$H,7,0)</f>
        <v>80.17</v>
      </c>
      <c r="I133" s="8">
        <f t="shared" si="7"/>
        <v>48.1</v>
      </c>
      <c r="J133" s="8">
        <f t="shared" si="8"/>
        <v>78.78</v>
      </c>
      <c r="K133" s="7">
        <f>COUNTIFS(A:A,A133,J:J,"&gt;"&amp;J133)+1</f>
        <v>4</v>
      </c>
      <c r="L133" s="7"/>
    </row>
    <row r="134" s="1" customFormat="1" ht="33" customHeight="1" spans="1:12">
      <c r="A134" s="7" t="s">
        <v>306</v>
      </c>
      <c r="B134" s="7" t="s">
        <v>316</v>
      </c>
      <c r="C134" s="7" t="s">
        <v>317</v>
      </c>
      <c r="D134" s="7" t="s">
        <v>165</v>
      </c>
      <c r="E134" s="7" t="s">
        <v>309</v>
      </c>
      <c r="F134" s="8">
        <v>74.72</v>
      </c>
      <c r="G134" s="8">
        <f t="shared" si="6"/>
        <v>29.89</v>
      </c>
      <c r="H134" s="8">
        <f>+VLOOKUP(B134,'[1]5'!$B:$H,7,0)</f>
        <v>80.33</v>
      </c>
      <c r="I134" s="8">
        <f t="shared" si="7"/>
        <v>48.2</v>
      </c>
      <c r="J134" s="8">
        <f t="shared" si="8"/>
        <v>78.09</v>
      </c>
      <c r="K134" s="7">
        <f>COUNTIFS(A:A,A134,J:J,"&gt;"&amp;J134)+1</f>
        <v>5</v>
      </c>
      <c r="L134" s="7"/>
    </row>
    <row r="135" s="1" customFormat="1" ht="33" customHeight="1" spans="1:12">
      <c r="A135" s="7" t="s">
        <v>306</v>
      </c>
      <c r="B135" s="7" t="s">
        <v>318</v>
      </c>
      <c r="C135" s="7" t="s">
        <v>319</v>
      </c>
      <c r="D135" s="7" t="s">
        <v>165</v>
      </c>
      <c r="E135" s="7" t="s">
        <v>309</v>
      </c>
      <c r="F135" s="8">
        <v>72.67</v>
      </c>
      <c r="G135" s="8">
        <f t="shared" si="6"/>
        <v>29.07</v>
      </c>
      <c r="H135" s="8">
        <f>+VLOOKUP(B135,'[1]5'!$B:$H,7,0)</f>
        <v>81</v>
      </c>
      <c r="I135" s="8">
        <f t="shared" si="7"/>
        <v>48.6</v>
      </c>
      <c r="J135" s="8">
        <f t="shared" si="8"/>
        <v>77.67</v>
      </c>
      <c r="K135" s="7">
        <f>COUNTIFS(A:A,A135,J:J,"&gt;"&amp;J135)+1</f>
        <v>6</v>
      </c>
      <c r="L135" s="7"/>
    </row>
    <row r="136" s="1" customFormat="1" ht="33" customHeight="1" spans="1:12">
      <c r="A136" s="7" t="s">
        <v>306</v>
      </c>
      <c r="B136" s="7" t="s">
        <v>320</v>
      </c>
      <c r="C136" s="7" t="s">
        <v>321</v>
      </c>
      <c r="D136" s="7" t="s">
        <v>165</v>
      </c>
      <c r="E136" s="7" t="s">
        <v>309</v>
      </c>
      <c r="F136" s="8">
        <v>75.3</v>
      </c>
      <c r="G136" s="8">
        <f t="shared" si="6"/>
        <v>30.12</v>
      </c>
      <c r="H136" s="8">
        <f>+VLOOKUP(B136,'[1]5'!$B:$H,7,0)</f>
        <v>78.67</v>
      </c>
      <c r="I136" s="8">
        <f t="shared" si="7"/>
        <v>47.2</v>
      </c>
      <c r="J136" s="8">
        <f t="shared" si="8"/>
        <v>77.32</v>
      </c>
      <c r="K136" s="7">
        <f>COUNTIFS(A:A,A136,J:J,"&gt;"&amp;J136)+1</f>
        <v>7</v>
      </c>
      <c r="L136" s="7"/>
    </row>
    <row r="137" s="1" customFormat="1" ht="33" customHeight="1" spans="1:12">
      <c r="A137" s="7" t="s">
        <v>306</v>
      </c>
      <c r="B137" s="7" t="s">
        <v>322</v>
      </c>
      <c r="C137" s="7" t="s">
        <v>323</v>
      </c>
      <c r="D137" s="7" t="s">
        <v>165</v>
      </c>
      <c r="E137" s="7" t="s">
        <v>309</v>
      </c>
      <c r="F137" s="8">
        <v>76.93</v>
      </c>
      <c r="G137" s="8">
        <f t="shared" si="6"/>
        <v>30.77</v>
      </c>
      <c r="H137" s="8">
        <f>+VLOOKUP(B137,'[1]5'!$B:$H,7,0)</f>
        <v>77.33</v>
      </c>
      <c r="I137" s="8">
        <f t="shared" si="7"/>
        <v>46.4</v>
      </c>
      <c r="J137" s="8">
        <f t="shared" si="8"/>
        <v>77.17</v>
      </c>
      <c r="K137" s="7">
        <f>COUNTIFS(A:A,A137,J:J,"&gt;"&amp;J137)+1</f>
        <v>8</v>
      </c>
      <c r="L137" s="7"/>
    </row>
    <row r="138" s="1" customFormat="1" ht="33" customHeight="1" spans="1:12">
      <c r="A138" s="7" t="s">
        <v>306</v>
      </c>
      <c r="B138" s="7" t="s">
        <v>324</v>
      </c>
      <c r="C138" s="7" t="s">
        <v>325</v>
      </c>
      <c r="D138" s="7" t="s">
        <v>165</v>
      </c>
      <c r="E138" s="7" t="s">
        <v>309</v>
      </c>
      <c r="F138" s="8">
        <v>75.4</v>
      </c>
      <c r="G138" s="8">
        <f t="shared" si="6"/>
        <v>30.16</v>
      </c>
      <c r="H138" s="8">
        <f>+VLOOKUP(B138,'[1]5'!$B:$H,7,0)</f>
        <v>78.33</v>
      </c>
      <c r="I138" s="8">
        <f t="shared" si="7"/>
        <v>47</v>
      </c>
      <c r="J138" s="8">
        <f t="shared" si="8"/>
        <v>77.16</v>
      </c>
      <c r="K138" s="7">
        <f>COUNTIFS(A:A,A138,J:J,"&gt;"&amp;J138)+1</f>
        <v>9</v>
      </c>
      <c r="L138" s="7"/>
    </row>
    <row r="139" s="1" customFormat="1" ht="33" customHeight="1" spans="1:12">
      <c r="A139" s="7" t="s">
        <v>306</v>
      </c>
      <c r="B139" s="7" t="s">
        <v>326</v>
      </c>
      <c r="C139" s="7" t="s">
        <v>327</v>
      </c>
      <c r="D139" s="7" t="s">
        <v>165</v>
      </c>
      <c r="E139" s="7" t="s">
        <v>309</v>
      </c>
      <c r="F139" s="8">
        <v>72.63</v>
      </c>
      <c r="G139" s="8">
        <f t="shared" si="6"/>
        <v>29.05</v>
      </c>
      <c r="H139" s="8">
        <f>+VLOOKUP(B139,'[1]5'!$B:$H,7,0)</f>
        <v>77</v>
      </c>
      <c r="I139" s="8">
        <f t="shared" si="7"/>
        <v>46.2</v>
      </c>
      <c r="J139" s="8">
        <f t="shared" si="8"/>
        <v>75.25</v>
      </c>
      <c r="K139" s="7">
        <f>COUNTIFS(A:A,A139,J:J,"&gt;"&amp;J139)+1</f>
        <v>10</v>
      </c>
      <c r="L139" s="7"/>
    </row>
    <row r="140" s="1" customFormat="1" ht="33" customHeight="1" spans="1:12">
      <c r="A140" s="7" t="s">
        <v>306</v>
      </c>
      <c r="B140" s="7" t="s">
        <v>328</v>
      </c>
      <c r="C140" s="7" t="s">
        <v>329</v>
      </c>
      <c r="D140" s="7" t="s">
        <v>165</v>
      </c>
      <c r="E140" s="7" t="s">
        <v>309</v>
      </c>
      <c r="F140" s="8">
        <v>73.04</v>
      </c>
      <c r="G140" s="8">
        <f t="shared" si="6"/>
        <v>29.22</v>
      </c>
      <c r="H140" s="8">
        <f>+VLOOKUP(B140,'[1]5'!$B:$H,7,0)</f>
        <v>76.67</v>
      </c>
      <c r="I140" s="8">
        <f t="shared" si="7"/>
        <v>46</v>
      </c>
      <c r="J140" s="8">
        <f t="shared" si="8"/>
        <v>75.22</v>
      </c>
      <c r="K140" s="7">
        <f>COUNTIFS(A:A,A140,J:J,"&gt;"&amp;J140)+1</f>
        <v>11</v>
      </c>
      <c r="L140" s="7"/>
    </row>
    <row r="141" s="1" customFormat="1" ht="33" customHeight="1" spans="1:12">
      <c r="A141" s="7" t="s">
        <v>306</v>
      </c>
      <c r="B141" s="7" t="s">
        <v>330</v>
      </c>
      <c r="C141" s="7" t="s">
        <v>331</v>
      </c>
      <c r="D141" s="7" t="s">
        <v>165</v>
      </c>
      <c r="E141" s="7" t="s">
        <v>309</v>
      </c>
      <c r="F141" s="8">
        <v>71.95</v>
      </c>
      <c r="G141" s="8">
        <f t="shared" si="6"/>
        <v>28.78</v>
      </c>
      <c r="H141" s="8">
        <f>+VLOOKUP(B141,'[1]5'!$B:$H,7,0)</f>
        <v>76.33</v>
      </c>
      <c r="I141" s="8">
        <f t="shared" si="7"/>
        <v>45.8</v>
      </c>
      <c r="J141" s="8">
        <f t="shared" si="8"/>
        <v>74.58</v>
      </c>
      <c r="K141" s="7">
        <f>COUNTIFS(A:A,A141,J:J,"&gt;"&amp;J141)+1</f>
        <v>12</v>
      </c>
      <c r="L141" s="7"/>
    </row>
    <row r="142" s="1" customFormat="1" ht="33" customHeight="1" spans="1:12">
      <c r="A142" s="7" t="s">
        <v>306</v>
      </c>
      <c r="B142" s="7" t="s">
        <v>332</v>
      </c>
      <c r="C142" s="7" t="s">
        <v>333</v>
      </c>
      <c r="D142" s="7" t="s">
        <v>165</v>
      </c>
      <c r="E142" s="7" t="s">
        <v>309</v>
      </c>
      <c r="F142" s="8">
        <v>76</v>
      </c>
      <c r="G142" s="8">
        <f t="shared" si="6"/>
        <v>30.4</v>
      </c>
      <c r="H142" s="8">
        <f>+VLOOKUP(B142,'[1]5'!$B:$H,7,0)</f>
        <v>73.33</v>
      </c>
      <c r="I142" s="8">
        <f t="shared" si="7"/>
        <v>44</v>
      </c>
      <c r="J142" s="8">
        <f t="shared" si="8"/>
        <v>74.4</v>
      </c>
      <c r="K142" s="7">
        <f>COUNTIFS(A:A,A142,J:J,"&gt;"&amp;J142)+1</f>
        <v>13</v>
      </c>
      <c r="L142" s="7"/>
    </row>
    <row r="143" s="1" customFormat="1" ht="33" customHeight="1" spans="1:12">
      <c r="A143" s="7" t="s">
        <v>306</v>
      </c>
      <c r="B143" s="7" t="s">
        <v>334</v>
      </c>
      <c r="C143" s="7" t="s">
        <v>335</v>
      </c>
      <c r="D143" s="7" t="s">
        <v>165</v>
      </c>
      <c r="E143" s="7" t="s">
        <v>309</v>
      </c>
      <c r="F143" s="8">
        <v>71.7</v>
      </c>
      <c r="G143" s="8">
        <f t="shared" si="6"/>
        <v>28.68</v>
      </c>
      <c r="H143" s="8">
        <f>+VLOOKUP(B143,'[1]5'!$B:$H,7,0)</f>
        <v>76</v>
      </c>
      <c r="I143" s="8">
        <f t="shared" si="7"/>
        <v>45.6</v>
      </c>
      <c r="J143" s="8">
        <f t="shared" si="8"/>
        <v>74.28</v>
      </c>
      <c r="K143" s="7">
        <f>COUNTIFS(A:A,A143,J:J,"&gt;"&amp;J143)+1</f>
        <v>14</v>
      </c>
      <c r="L143" s="7"/>
    </row>
    <row r="144" s="1" customFormat="1" ht="33" customHeight="1" spans="1:12">
      <c r="A144" s="7" t="s">
        <v>306</v>
      </c>
      <c r="B144" s="7" t="s">
        <v>336</v>
      </c>
      <c r="C144" s="7" t="s">
        <v>337</v>
      </c>
      <c r="D144" s="7" t="s">
        <v>165</v>
      </c>
      <c r="E144" s="7" t="s">
        <v>309</v>
      </c>
      <c r="F144" s="8">
        <v>77.1</v>
      </c>
      <c r="G144" s="8">
        <f t="shared" si="6"/>
        <v>30.84</v>
      </c>
      <c r="H144" s="8">
        <f>+VLOOKUP(B144,'[1]5'!$B:$H,7,0)</f>
        <v>70.67</v>
      </c>
      <c r="I144" s="8">
        <f t="shared" si="7"/>
        <v>42.4</v>
      </c>
      <c r="J144" s="8">
        <f t="shared" si="8"/>
        <v>73.24</v>
      </c>
      <c r="K144" s="7">
        <f>COUNTIFS(A:A,A144,J:J,"&gt;"&amp;J144)+1</f>
        <v>15</v>
      </c>
      <c r="L144" s="7"/>
    </row>
    <row r="145" s="1" customFormat="1" ht="33" customHeight="1" spans="1:12">
      <c r="A145" s="7" t="s">
        <v>306</v>
      </c>
      <c r="B145" s="7" t="s">
        <v>338</v>
      </c>
      <c r="C145" s="7" t="s">
        <v>339</v>
      </c>
      <c r="D145" s="7" t="s">
        <v>165</v>
      </c>
      <c r="E145" s="7" t="s">
        <v>309</v>
      </c>
      <c r="F145" s="8">
        <v>73.1</v>
      </c>
      <c r="G145" s="8">
        <f t="shared" si="6"/>
        <v>29.24</v>
      </c>
      <c r="H145" s="8">
        <f>+VLOOKUP(B145,'[1]5'!$B:$H,7,0)</f>
        <v>73</v>
      </c>
      <c r="I145" s="8">
        <f t="shared" si="7"/>
        <v>43.8</v>
      </c>
      <c r="J145" s="8">
        <f t="shared" si="8"/>
        <v>73.04</v>
      </c>
      <c r="K145" s="7">
        <f>COUNTIFS(A:A,A145,J:J,"&gt;"&amp;J145)+1</f>
        <v>16</v>
      </c>
      <c r="L145" s="7"/>
    </row>
    <row r="146" s="1" customFormat="1" ht="33" customHeight="1" spans="1:12">
      <c r="A146" s="7" t="s">
        <v>306</v>
      </c>
      <c r="B146" s="7" t="s">
        <v>340</v>
      </c>
      <c r="C146" s="7" t="s">
        <v>341</v>
      </c>
      <c r="D146" s="7" t="s">
        <v>165</v>
      </c>
      <c r="E146" s="7" t="s">
        <v>309</v>
      </c>
      <c r="F146" s="8">
        <v>76.63</v>
      </c>
      <c r="G146" s="8">
        <f t="shared" si="6"/>
        <v>30.65</v>
      </c>
      <c r="H146" s="8">
        <f>+VLOOKUP(B146,'[1]5'!$B:$H,7,0)</f>
        <v>69</v>
      </c>
      <c r="I146" s="8">
        <f t="shared" si="7"/>
        <v>41.4</v>
      </c>
      <c r="J146" s="8">
        <f t="shared" si="8"/>
        <v>72.05</v>
      </c>
      <c r="K146" s="7">
        <f>COUNTIFS(A:A,A146,J:J,"&gt;"&amp;J146)+1</f>
        <v>17</v>
      </c>
      <c r="L146" s="7"/>
    </row>
    <row r="147" s="1" customFormat="1" ht="33" customHeight="1" spans="1:12">
      <c r="A147" s="7" t="s">
        <v>306</v>
      </c>
      <c r="B147" s="7" t="s">
        <v>342</v>
      </c>
      <c r="C147" s="7" t="s">
        <v>343</v>
      </c>
      <c r="D147" s="7" t="s">
        <v>165</v>
      </c>
      <c r="E147" s="7" t="s">
        <v>309</v>
      </c>
      <c r="F147" s="8">
        <v>78.32</v>
      </c>
      <c r="G147" s="8">
        <f t="shared" si="6"/>
        <v>31.33</v>
      </c>
      <c r="H147" s="8">
        <f>+VLOOKUP(B147,'[1]5'!$B:$H,7,0)</f>
        <v>0</v>
      </c>
      <c r="I147" s="8">
        <f t="shared" si="7"/>
        <v>0</v>
      </c>
      <c r="J147" s="8">
        <f t="shared" si="8"/>
        <v>31.33</v>
      </c>
      <c r="K147" s="7">
        <f>COUNTIFS(A:A,A147,J:J,"&gt;"&amp;J147)+1</f>
        <v>18</v>
      </c>
      <c r="L147" s="7"/>
    </row>
    <row r="148" s="1" customFormat="1" ht="33" customHeight="1" spans="1:12">
      <c r="A148" s="7" t="s">
        <v>306</v>
      </c>
      <c r="B148" s="7" t="s">
        <v>344</v>
      </c>
      <c r="C148" s="7" t="s">
        <v>345</v>
      </c>
      <c r="D148" s="7" t="s">
        <v>165</v>
      </c>
      <c r="E148" s="7" t="s">
        <v>309</v>
      </c>
      <c r="F148" s="8">
        <v>76.83</v>
      </c>
      <c r="G148" s="8">
        <f t="shared" si="6"/>
        <v>30.73</v>
      </c>
      <c r="H148" s="8">
        <f>+VLOOKUP(B148,'[1]5'!$B:$H,7,0)</f>
        <v>0</v>
      </c>
      <c r="I148" s="8">
        <f t="shared" si="7"/>
        <v>0</v>
      </c>
      <c r="J148" s="8">
        <f t="shared" si="8"/>
        <v>30.73</v>
      </c>
      <c r="K148" s="7">
        <f>COUNTIFS(A:A,A148,J:J,"&gt;"&amp;J148)+1</f>
        <v>19</v>
      </c>
      <c r="L148" s="7"/>
    </row>
    <row r="149" s="1" customFormat="1" ht="33" customHeight="1" spans="1:12">
      <c r="A149" s="7" t="s">
        <v>306</v>
      </c>
      <c r="B149" s="7" t="s">
        <v>346</v>
      </c>
      <c r="C149" s="7" t="s">
        <v>347</v>
      </c>
      <c r="D149" s="7" t="s">
        <v>165</v>
      </c>
      <c r="E149" s="7" t="s">
        <v>309</v>
      </c>
      <c r="F149" s="8">
        <v>76.52</v>
      </c>
      <c r="G149" s="8">
        <f t="shared" si="6"/>
        <v>30.61</v>
      </c>
      <c r="H149" s="8">
        <f>+VLOOKUP(B149,'[1]5'!$B:$H,7,0)</f>
        <v>0</v>
      </c>
      <c r="I149" s="8">
        <f t="shared" si="7"/>
        <v>0</v>
      </c>
      <c r="J149" s="8">
        <f t="shared" si="8"/>
        <v>30.61</v>
      </c>
      <c r="K149" s="7">
        <f>COUNTIFS(A:A,A149,J:J,"&gt;"&amp;J149)+1</f>
        <v>20</v>
      </c>
      <c r="L149" s="7"/>
    </row>
    <row r="150" s="1" customFormat="1" ht="33" customHeight="1" spans="1:12">
      <c r="A150" s="7" t="s">
        <v>306</v>
      </c>
      <c r="B150" s="7" t="s">
        <v>348</v>
      </c>
      <c r="C150" s="7" t="s">
        <v>349</v>
      </c>
      <c r="D150" s="7" t="s">
        <v>165</v>
      </c>
      <c r="E150" s="7" t="s">
        <v>309</v>
      </c>
      <c r="F150" s="8">
        <v>75.16</v>
      </c>
      <c r="G150" s="8">
        <f t="shared" si="6"/>
        <v>30.06</v>
      </c>
      <c r="H150" s="8">
        <f>+VLOOKUP(B150,'[1]5'!$B:$H,7,0)</f>
        <v>0</v>
      </c>
      <c r="I150" s="8">
        <f t="shared" si="7"/>
        <v>0</v>
      </c>
      <c r="J150" s="8">
        <f t="shared" si="8"/>
        <v>30.06</v>
      </c>
      <c r="K150" s="7">
        <f>COUNTIFS(A:A,A150,J:J,"&gt;"&amp;J150)+1</f>
        <v>21</v>
      </c>
      <c r="L150" s="7"/>
    </row>
    <row r="151" s="1" customFormat="1" ht="33" customHeight="1" spans="1:12">
      <c r="A151" s="7" t="s">
        <v>306</v>
      </c>
      <c r="B151" s="7" t="s">
        <v>350</v>
      </c>
      <c r="C151" s="7" t="s">
        <v>351</v>
      </c>
      <c r="D151" s="7" t="s">
        <v>165</v>
      </c>
      <c r="E151" s="7" t="s">
        <v>309</v>
      </c>
      <c r="F151" s="8">
        <v>74.72</v>
      </c>
      <c r="G151" s="8">
        <f t="shared" si="6"/>
        <v>29.89</v>
      </c>
      <c r="H151" s="8">
        <f>+VLOOKUP(B151,'[1]5'!$B:$H,7,0)</f>
        <v>0</v>
      </c>
      <c r="I151" s="8">
        <f t="shared" si="7"/>
        <v>0</v>
      </c>
      <c r="J151" s="8">
        <f t="shared" si="8"/>
        <v>29.89</v>
      </c>
      <c r="K151" s="7">
        <f>COUNTIFS(A:A,A151,J:J,"&gt;"&amp;J151)+1</f>
        <v>22</v>
      </c>
      <c r="L151" s="7"/>
    </row>
    <row r="152" s="1" customFormat="1" ht="33" customHeight="1" spans="1:12">
      <c r="A152" s="7" t="s">
        <v>306</v>
      </c>
      <c r="B152" s="7" t="s">
        <v>352</v>
      </c>
      <c r="C152" s="7" t="s">
        <v>353</v>
      </c>
      <c r="D152" s="7" t="s">
        <v>165</v>
      </c>
      <c r="E152" s="7" t="s">
        <v>309</v>
      </c>
      <c r="F152" s="8">
        <v>71.7</v>
      </c>
      <c r="G152" s="8">
        <f t="shared" si="6"/>
        <v>28.68</v>
      </c>
      <c r="H152" s="8">
        <f>+VLOOKUP(B152,'[1]5'!$B:$H,7,0)</f>
        <v>0</v>
      </c>
      <c r="I152" s="8">
        <f t="shared" si="7"/>
        <v>0</v>
      </c>
      <c r="J152" s="8">
        <f t="shared" si="8"/>
        <v>28.68</v>
      </c>
      <c r="K152" s="7">
        <f>COUNTIFS(A:A,A152,J:J,"&gt;"&amp;J152)+1</f>
        <v>23</v>
      </c>
      <c r="L152" s="7"/>
    </row>
    <row r="153" s="1" customFormat="1" ht="33" customHeight="1" spans="1:12">
      <c r="A153" s="7" t="s">
        <v>354</v>
      </c>
      <c r="B153" s="7" t="s">
        <v>355</v>
      </c>
      <c r="C153" s="7" t="s">
        <v>356</v>
      </c>
      <c r="D153" s="7" t="s">
        <v>357</v>
      </c>
      <c r="E153" s="7" t="s">
        <v>309</v>
      </c>
      <c r="F153" s="8">
        <v>74.24</v>
      </c>
      <c r="G153" s="8">
        <f t="shared" si="6"/>
        <v>29.7</v>
      </c>
      <c r="H153" s="8">
        <f>+VLOOKUP(B153,'[1]20'!$B:$H,7,0)</f>
        <v>76.5</v>
      </c>
      <c r="I153" s="8">
        <f t="shared" si="7"/>
        <v>45.9</v>
      </c>
      <c r="J153" s="8">
        <f t="shared" si="8"/>
        <v>75.6</v>
      </c>
      <c r="K153" s="7">
        <f>COUNTIFS(A:A,A153,J:J,"&gt;"&amp;J153)+1</f>
        <v>1</v>
      </c>
      <c r="L153" s="7"/>
    </row>
    <row r="154" s="1" customFormat="1" ht="33" customHeight="1" spans="1:12">
      <c r="A154" s="7" t="s">
        <v>354</v>
      </c>
      <c r="B154" s="7" t="s">
        <v>358</v>
      </c>
      <c r="C154" s="7" t="s">
        <v>359</v>
      </c>
      <c r="D154" s="7" t="s">
        <v>357</v>
      </c>
      <c r="E154" s="7" t="s">
        <v>309</v>
      </c>
      <c r="F154" s="8">
        <v>70.88</v>
      </c>
      <c r="G154" s="8">
        <f t="shared" si="6"/>
        <v>28.35</v>
      </c>
      <c r="H154" s="8">
        <f>+VLOOKUP(B154,'[1]20'!$B:$H,7,0)</f>
        <v>75.83</v>
      </c>
      <c r="I154" s="8">
        <f t="shared" si="7"/>
        <v>45.5</v>
      </c>
      <c r="J154" s="8">
        <f t="shared" si="8"/>
        <v>73.85</v>
      </c>
      <c r="K154" s="7">
        <f>COUNTIFS(A:A,A154,J:J,"&gt;"&amp;J154)+1</f>
        <v>2</v>
      </c>
      <c r="L154" s="7"/>
    </row>
    <row r="155" s="1" customFormat="1" ht="33" customHeight="1" spans="1:12">
      <c r="A155" s="7" t="s">
        <v>354</v>
      </c>
      <c r="B155" s="7" t="s">
        <v>360</v>
      </c>
      <c r="C155" s="7" t="s">
        <v>361</v>
      </c>
      <c r="D155" s="7" t="s">
        <v>357</v>
      </c>
      <c r="E155" s="7" t="s">
        <v>309</v>
      </c>
      <c r="F155" s="8">
        <v>70.84</v>
      </c>
      <c r="G155" s="8">
        <f t="shared" si="6"/>
        <v>28.34</v>
      </c>
      <c r="H155" s="8">
        <f>+VLOOKUP(B155,'[1]20'!$B:$H,7,0)</f>
        <v>71.83</v>
      </c>
      <c r="I155" s="8">
        <f t="shared" si="7"/>
        <v>43.1</v>
      </c>
      <c r="J155" s="8">
        <f t="shared" si="8"/>
        <v>71.44</v>
      </c>
      <c r="K155" s="7">
        <f>COUNTIFS(A:A,A155,J:J,"&gt;"&amp;J155)+1</f>
        <v>3</v>
      </c>
      <c r="L155" s="7"/>
    </row>
    <row r="156" s="1" customFormat="1" ht="33" customHeight="1" spans="1:12">
      <c r="A156" s="7" t="s">
        <v>354</v>
      </c>
      <c r="B156" s="7" t="s">
        <v>362</v>
      </c>
      <c r="C156" s="7" t="s">
        <v>363</v>
      </c>
      <c r="D156" s="7" t="s">
        <v>357</v>
      </c>
      <c r="E156" s="7" t="s">
        <v>309</v>
      </c>
      <c r="F156" s="8">
        <v>67.88</v>
      </c>
      <c r="G156" s="8">
        <f t="shared" si="6"/>
        <v>27.15</v>
      </c>
      <c r="H156" s="8">
        <f>+VLOOKUP(B156,'[1]20'!$B:$H,7,0)</f>
        <v>72.17</v>
      </c>
      <c r="I156" s="8">
        <f t="shared" si="7"/>
        <v>43.3</v>
      </c>
      <c r="J156" s="8">
        <f t="shared" si="8"/>
        <v>70.45</v>
      </c>
      <c r="K156" s="7">
        <f>COUNTIFS(A:A,A156,J:J,"&gt;"&amp;J156)+1</f>
        <v>4</v>
      </c>
      <c r="L156" s="7"/>
    </row>
    <row r="157" s="1" customFormat="1" ht="33" customHeight="1" spans="1:12">
      <c r="A157" s="7" t="s">
        <v>354</v>
      </c>
      <c r="B157" s="7" t="s">
        <v>364</v>
      </c>
      <c r="C157" s="7" t="s">
        <v>365</v>
      </c>
      <c r="D157" s="7" t="s">
        <v>357</v>
      </c>
      <c r="E157" s="7" t="s">
        <v>309</v>
      </c>
      <c r="F157" s="8">
        <v>69.56</v>
      </c>
      <c r="G157" s="8">
        <f t="shared" si="6"/>
        <v>27.82</v>
      </c>
      <c r="H157" s="8">
        <f>+VLOOKUP(B157,'[1]20'!$B:$H,7,0)</f>
        <v>68</v>
      </c>
      <c r="I157" s="8">
        <f t="shared" si="7"/>
        <v>40.8</v>
      </c>
      <c r="J157" s="8">
        <f t="shared" si="8"/>
        <v>68.62</v>
      </c>
      <c r="K157" s="7">
        <f>COUNTIFS(A:A,A157,J:J,"&gt;"&amp;J157)+1</f>
        <v>5</v>
      </c>
      <c r="L157" s="7"/>
    </row>
    <row r="158" s="1" customFormat="1" ht="33" customHeight="1" spans="1:12">
      <c r="A158" s="7" t="s">
        <v>354</v>
      </c>
      <c r="B158" s="7" t="s">
        <v>366</v>
      </c>
      <c r="C158" s="7" t="s">
        <v>367</v>
      </c>
      <c r="D158" s="7" t="s">
        <v>357</v>
      </c>
      <c r="E158" s="7" t="s">
        <v>309</v>
      </c>
      <c r="F158" s="8">
        <v>68.24</v>
      </c>
      <c r="G158" s="8">
        <f t="shared" si="6"/>
        <v>27.3</v>
      </c>
      <c r="H158" s="8">
        <f>+VLOOKUP(B158,'[1]20'!$B:$H,7,0)</f>
        <v>0</v>
      </c>
      <c r="I158" s="8">
        <f t="shared" si="7"/>
        <v>0</v>
      </c>
      <c r="J158" s="8">
        <f t="shared" si="8"/>
        <v>27.3</v>
      </c>
      <c r="K158" s="7">
        <f>COUNTIFS(A:A,A158,J:J,"&gt;"&amp;J158)+1</f>
        <v>6</v>
      </c>
      <c r="L158" s="7"/>
    </row>
    <row r="159" s="1" customFormat="1" ht="33" customHeight="1" spans="1:12">
      <c r="A159" s="7" t="s">
        <v>368</v>
      </c>
      <c r="B159" s="7" t="s">
        <v>369</v>
      </c>
      <c r="C159" s="7" t="s">
        <v>370</v>
      </c>
      <c r="D159" s="7" t="s">
        <v>171</v>
      </c>
      <c r="E159" s="7" t="s">
        <v>309</v>
      </c>
      <c r="F159" s="8">
        <v>77.88</v>
      </c>
      <c r="G159" s="8">
        <f t="shared" si="6"/>
        <v>31.15</v>
      </c>
      <c r="H159" s="8">
        <f>+VLOOKUP(B159,'[1]7'!$B:$H,7,0)</f>
        <v>74.33</v>
      </c>
      <c r="I159" s="8">
        <f t="shared" si="7"/>
        <v>44.6</v>
      </c>
      <c r="J159" s="8">
        <f t="shared" si="8"/>
        <v>75.75</v>
      </c>
      <c r="K159" s="7">
        <f>COUNTIFS(A:A,A159,J:J,"&gt;"&amp;J159)+1</f>
        <v>1</v>
      </c>
      <c r="L159" s="7"/>
    </row>
    <row r="160" s="1" customFormat="1" ht="33" customHeight="1" spans="1:12">
      <c r="A160" s="7" t="s">
        <v>368</v>
      </c>
      <c r="B160" s="7" t="s">
        <v>371</v>
      </c>
      <c r="C160" s="7" t="s">
        <v>372</v>
      </c>
      <c r="D160" s="7" t="s">
        <v>171</v>
      </c>
      <c r="E160" s="7" t="s">
        <v>309</v>
      </c>
      <c r="F160" s="8">
        <v>75.25</v>
      </c>
      <c r="G160" s="8">
        <f t="shared" si="6"/>
        <v>30.1</v>
      </c>
      <c r="H160" s="8">
        <f>+VLOOKUP(B160,'[1]7'!$B:$H,7,0)</f>
        <v>74.33</v>
      </c>
      <c r="I160" s="8">
        <f t="shared" si="7"/>
        <v>44.6</v>
      </c>
      <c r="J160" s="8">
        <f t="shared" si="8"/>
        <v>74.7</v>
      </c>
      <c r="K160" s="7">
        <f>COUNTIFS(A:A,A160,J:J,"&gt;"&amp;J160)+1</f>
        <v>2</v>
      </c>
      <c r="L160" s="7"/>
    </row>
    <row r="161" s="1" customFormat="1" ht="33" customHeight="1" spans="1:12">
      <c r="A161" s="7" t="s">
        <v>368</v>
      </c>
      <c r="B161" s="7" t="s">
        <v>373</v>
      </c>
      <c r="C161" s="7" t="s">
        <v>374</v>
      </c>
      <c r="D161" s="7" t="s">
        <v>171</v>
      </c>
      <c r="E161" s="7" t="s">
        <v>309</v>
      </c>
      <c r="F161" s="8">
        <v>74.69</v>
      </c>
      <c r="G161" s="8">
        <f t="shared" si="6"/>
        <v>29.88</v>
      </c>
      <c r="H161" s="8">
        <f>+VLOOKUP(B161,'[1]7'!$B:$H,7,0)</f>
        <v>72.33</v>
      </c>
      <c r="I161" s="8">
        <f t="shared" si="7"/>
        <v>43.4</v>
      </c>
      <c r="J161" s="8">
        <f t="shared" si="8"/>
        <v>73.28</v>
      </c>
      <c r="K161" s="7">
        <f>COUNTIFS(A:A,A161,J:J,"&gt;"&amp;J161)+1</f>
        <v>3</v>
      </c>
      <c r="L161" s="7"/>
    </row>
    <row r="162" s="1" customFormat="1" ht="33" customHeight="1" spans="1:12">
      <c r="A162" s="7" t="s">
        <v>368</v>
      </c>
      <c r="B162" s="7" t="s">
        <v>375</v>
      </c>
      <c r="C162" s="7" t="s">
        <v>376</v>
      </c>
      <c r="D162" s="7" t="s">
        <v>171</v>
      </c>
      <c r="E162" s="7" t="s">
        <v>309</v>
      </c>
      <c r="F162" s="8">
        <v>70.97</v>
      </c>
      <c r="G162" s="8">
        <f t="shared" si="6"/>
        <v>28.39</v>
      </c>
      <c r="H162" s="8">
        <f>+VLOOKUP(B162,'[1]7'!$B:$H,7,0)</f>
        <v>74.33</v>
      </c>
      <c r="I162" s="8">
        <f t="shared" si="7"/>
        <v>44.6</v>
      </c>
      <c r="J162" s="8">
        <f t="shared" si="8"/>
        <v>72.99</v>
      </c>
      <c r="K162" s="7">
        <f>COUNTIFS(A:A,A162,J:J,"&gt;"&amp;J162)+1</f>
        <v>4</v>
      </c>
      <c r="L162" s="7"/>
    </row>
    <row r="163" s="1" customFormat="1" ht="33" customHeight="1" spans="1:12">
      <c r="A163" s="7" t="s">
        <v>368</v>
      </c>
      <c r="B163" s="7" t="s">
        <v>377</v>
      </c>
      <c r="C163" s="7" t="s">
        <v>378</v>
      </c>
      <c r="D163" s="7" t="s">
        <v>171</v>
      </c>
      <c r="E163" s="7" t="s">
        <v>309</v>
      </c>
      <c r="F163" s="8">
        <v>70.69</v>
      </c>
      <c r="G163" s="8">
        <f t="shared" si="6"/>
        <v>28.28</v>
      </c>
      <c r="H163" s="8">
        <f>+VLOOKUP(B163,'[1]7'!$B:$H,7,0)</f>
        <v>73.67</v>
      </c>
      <c r="I163" s="8">
        <f t="shared" si="7"/>
        <v>44.2</v>
      </c>
      <c r="J163" s="8">
        <f t="shared" si="8"/>
        <v>72.48</v>
      </c>
      <c r="K163" s="7">
        <f>COUNTIFS(A:A,A163,J:J,"&gt;"&amp;J163)+1</f>
        <v>5</v>
      </c>
      <c r="L163" s="7"/>
    </row>
    <row r="164" s="1" customFormat="1" ht="33" customHeight="1" spans="1:12">
      <c r="A164" s="7" t="s">
        <v>368</v>
      </c>
      <c r="B164" s="7" t="s">
        <v>379</v>
      </c>
      <c r="C164" s="7" t="s">
        <v>380</v>
      </c>
      <c r="D164" s="7" t="s">
        <v>171</v>
      </c>
      <c r="E164" s="7" t="s">
        <v>309</v>
      </c>
      <c r="F164" s="8">
        <v>70.49</v>
      </c>
      <c r="G164" s="8">
        <f t="shared" si="6"/>
        <v>28.2</v>
      </c>
      <c r="H164" s="8">
        <f>+VLOOKUP(B164,'[1]7'!$B:$H,7,0)</f>
        <v>72.5</v>
      </c>
      <c r="I164" s="8">
        <f t="shared" si="7"/>
        <v>43.5</v>
      </c>
      <c r="J164" s="8">
        <f t="shared" si="8"/>
        <v>71.7</v>
      </c>
      <c r="K164" s="7">
        <f>COUNTIFS(A:A,A164,J:J,"&gt;"&amp;J164)+1</f>
        <v>6</v>
      </c>
      <c r="L164" s="7"/>
    </row>
    <row r="165" s="1" customFormat="1" ht="33" customHeight="1" spans="1:12">
      <c r="A165" s="7" t="s">
        <v>368</v>
      </c>
      <c r="B165" s="7" t="s">
        <v>381</v>
      </c>
      <c r="C165" s="7" t="s">
        <v>382</v>
      </c>
      <c r="D165" s="7" t="s">
        <v>171</v>
      </c>
      <c r="E165" s="7" t="s">
        <v>309</v>
      </c>
      <c r="F165" s="8">
        <v>70.19</v>
      </c>
      <c r="G165" s="8">
        <f t="shared" si="6"/>
        <v>28.08</v>
      </c>
      <c r="H165" s="8">
        <f>+VLOOKUP(B165,'[1]7'!$B:$H,7,0)</f>
        <v>70.83</v>
      </c>
      <c r="I165" s="8">
        <f t="shared" si="7"/>
        <v>42.5</v>
      </c>
      <c r="J165" s="8">
        <f t="shared" si="8"/>
        <v>70.58</v>
      </c>
      <c r="K165" s="7">
        <f>COUNTIFS(A:A,A165,J:J,"&gt;"&amp;J165)+1</f>
        <v>7</v>
      </c>
      <c r="L165" s="7"/>
    </row>
    <row r="166" s="1" customFormat="1" ht="33" customHeight="1" spans="1:12">
      <c r="A166" s="7" t="s">
        <v>368</v>
      </c>
      <c r="B166" s="7" t="s">
        <v>383</v>
      </c>
      <c r="C166" s="7" t="s">
        <v>384</v>
      </c>
      <c r="D166" s="7" t="s">
        <v>171</v>
      </c>
      <c r="E166" s="7" t="s">
        <v>309</v>
      </c>
      <c r="F166" s="8">
        <v>71.59</v>
      </c>
      <c r="G166" s="8">
        <f t="shared" si="6"/>
        <v>28.64</v>
      </c>
      <c r="H166" s="8">
        <f>+VLOOKUP(B166,'[1]7'!$B:$H,7,0)</f>
        <v>67.83</v>
      </c>
      <c r="I166" s="8">
        <f t="shared" si="7"/>
        <v>40.7</v>
      </c>
      <c r="J166" s="8">
        <f t="shared" si="8"/>
        <v>69.34</v>
      </c>
      <c r="K166" s="7">
        <f>COUNTIFS(A:A,A166,J:J,"&gt;"&amp;J166)+1</f>
        <v>8</v>
      </c>
      <c r="L166" s="7"/>
    </row>
    <row r="167" s="1" customFormat="1" ht="33" customHeight="1" spans="1:12">
      <c r="A167" s="7" t="s">
        <v>368</v>
      </c>
      <c r="B167" s="7" t="s">
        <v>385</v>
      </c>
      <c r="C167" s="7" t="s">
        <v>386</v>
      </c>
      <c r="D167" s="7" t="s">
        <v>171</v>
      </c>
      <c r="E167" s="7" t="s">
        <v>309</v>
      </c>
      <c r="F167" s="8">
        <v>71.74</v>
      </c>
      <c r="G167" s="8">
        <f t="shared" si="6"/>
        <v>28.7</v>
      </c>
      <c r="H167" s="8">
        <f>+VLOOKUP(B167,'[1]7'!$B:$H,7,0)</f>
        <v>0</v>
      </c>
      <c r="I167" s="8">
        <f t="shared" si="7"/>
        <v>0</v>
      </c>
      <c r="J167" s="8">
        <f t="shared" si="8"/>
        <v>28.7</v>
      </c>
      <c r="K167" s="7">
        <f>COUNTIFS(A:A,A167,J:J,"&gt;"&amp;J167)+1</f>
        <v>9</v>
      </c>
      <c r="L167" s="7"/>
    </row>
    <row r="168" s="1" customFormat="1" ht="33" customHeight="1" spans="1:12">
      <c r="A168" s="7" t="s">
        <v>387</v>
      </c>
      <c r="B168" s="7" t="s">
        <v>388</v>
      </c>
      <c r="C168" s="7" t="s">
        <v>389</v>
      </c>
      <c r="D168" s="7" t="s">
        <v>195</v>
      </c>
      <c r="E168" s="7" t="s">
        <v>309</v>
      </c>
      <c r="F168" s="8">
        <v>85.18</v>
      </c>
      <c r="G168" s="8">
        <f t="shared" si="6"/>
        <v>34.07</v>
      </c>
      <c r="H168" s="8">
        <f>+VLOOKUP(B168,'[1]11'!$B:$H,7,0)</f>
        <v>75.17</v>
      </c>
      <c r="I168" s="8">
        <f t="shared" si="7"/>
        <v>45.1</v>
      </c>
      <c r="J168" s="8">
        <f t="shared" si="8"/>
        <v>79.17</v>
      </c>
      <c r="K168" s="7">
        <f>COUNTIFS(A:A,A168,J:J,"&gt;"&amp;J168)+1</f>
        <v>1</v>
      </c>
      <c r="L168" s="7"/>
    </row>
    <row r="169" s="1" customFormat="1" ht="33" customHeight="1" spans="1:12">
      <c r="A169" s="7" t="s">
        <v>387</v>
      </c>
      <c r="B169" s="7" t="s">
        <v>390</v>
      </c>
      <c r="C169" s="7" t="s">
        <v>391</v>
      </c>
      <c r="D169" s="7" t="s">
        <v>195</v>
      </c>
      <c r="E169" s="7" t="s">
        <v>309</v>
      </c>
      <c r="F169" s="8">
        <v>80.59</v>
      </c>
      <c r="G169" s="8">
        <f t="shared" si="6"/>
        <v>32.24</v>
      </c>
      <c r="H169" s="8">
        <f>+VLOOKUP(B169,'[1]11'!$B:$H,7,0)</f>
        <v>76</v>
      </c>
      <c r="I169" s="8">
        <f t="shared" si="7"/>
        <v>45.6</v>
      </c>
      <c r="J169" s="8">
        <f t="shared" si="8"/>
        <v>77.84</v>
      </c>
      <c r="K169" s="7">
        <f>COUNTIFS(A:A,A169,J:J,"&gt;"&amp;J169)+1</f>
        <v>2</v>
      </c>
      <c r="L169" s="7"/>
    </row>
    <row r="170" s="1" customFormat="1" ht="33" customHeight="1" spans="1:12">
      <c r="A170" s="7" t="s">
        <v>387</v>
      </c>
      <c r="B170" s="7" t="s">
        <v>392</v>
      </c>
      <c r="C170" s="7" t="s">
        <v>393</v>
      </c>
      <c r="D170" s="7" t="s">
        <v>195</v>
      </c>
      <c r="E170" s="7" t="s">
        <v>309</v>
      </c>
      <c r="F170" s="8">
        <v>78.23</v>
      </c>
      <c r="G170" s="8">
        <f t="shared" si="6"/>
        <v>31.29</v>
      </c>
      <c r="H170" s="8">
        <f>+VLOOKUP(B170,'[1]11'!$B:$H,7,0)</f>
        <v>0</v>
      </c>
      <c r="I170" s="8">
        <f t="shared" si="7"/>
        <v>0</v>
      </c>
      <c r="J170" s="8">
        <f t="shared" si="8"/>
        <v>31.29</v>
      </c>
      <c r="K170" s="7">
        <f>COUNTIFS(A:A,A170,J:J,"&gt;"&amp;J170)+1</f>
        <v>3</v>
      </c>
      <c r="L170" s="7"/>
    </row>
    <row r="171" s="1" customFormat="1" ht="33" customHeight="1" spans="1:12">
      <c r="A171" s="7" t="s">
        <v>394</v>
      </c>
      <c r="B171" s="7" t="s">
        <v>395</v>
      </c>
      <c r="C171" s="7" t="s">
        <v>396</v>
      </c>
      <c r="D171" s="7" t="s">
        <v>187</v>
      </c>
      <c r="E171" s="7" t="s">
        <v>309</v>
      </c>
      <c r="F171" s="8">
        <v>76.06</v>
      </c>
      <c r="G171" s="8">
        <f t="shared" si="6"/>
        <v>30.42</v>
      </c>
      <c r="H171" s="8">
        <f>+VLOOKUP(B171,'[1]19'!$B:$H,7,0)</f>
        <v>87.83</v>
      </c>
      <c r="I171" s="8">
        <f t="shared" si="7"/>
        <v>52.7</v>
      </c>
      <c r="J171" s="8">
        <f t="shared" si="8"/>
        <v>83.12</v>
      </c>
      <c r="K171" s="7">
        <f>COUNTIFS(A:A,A171,J:J,"&gt;"&amp;J171)+1</f>
        <v>1</v>
      </c>
      <c r="L171" s="7"/>
    </row>
    <row r="172" s="1" customFormat="1" ht="33" customHeight="1" spans="1:12">
      <c r="A172" s="7" t="s">
        <v>394</v>
      </c>
      <c r="B172" s="7" t="s">
        <v>397</v>
      </c>
      <c r="C172" s="7" t="s">
        <v>398</v>
      </c>
      <c r="D172" s="7" t="s">
        <v>187</v>
      </c>
      <c r="E172" s="7" t="s">
        <v>309</v>
      </c>
      <c r="F172" s="8">
        <v>79.9</v>
      </c>
      <c r="G172" s="8">
        <f t="shared" si="6"/>
        <v>31.96</v>
      </c>
      <c r="H172" s="8">
        <f>+VLOOKUP(B172,'[1]19'!$B:$H,7,0)</f>
        <v>84.5</v>
      </c>
      <c r="I172" s="8">
        <f t="shared" si="7"/>
        <v>50.7</v>
      </c>
      <c r="J172" s="8">
        <f t="shared" si="8"/>
        <v>82.66</v>
      </c>
      <c r="K172" s="7">
        <f>COUNTIFS(A:A,A172,J:J,"&gt;"&amp;J172)+1</f>
        <v>2</v>
      </c>
      <c r="L172" s="7"/>
    </row>
    <row r="173" s="1" customFormat="1" ht="33" customHeight="1" spans="1:12">
      <c r="A173" s="7" t="s">
        <v>394</v>
      </c>
      <c r="B173" s="7" t="s">
        <v>399</v>
      </c>
      <c r="C173" s="7" t="s">
        <v>400</v>
      </c>
      <c r="D173" s="7" t="s">
        <v>187</v>
      </c>
      <c r="E173" s="7" t="s">
        <v>309</v>
      </c>
      <c r="F173" s="8">
        <v>74.53</v>
      </c>
      <c r="G173" s="8">
        <f t="shared" si="6"/>
        <v>29.81</v>
      </c>
      <c r="H173" s="8">
        <f>+VLOOKUP(B173,'[1]19'!$B:$H,7,0)</f>
        <v>0</v>
      </c>
      <c r="I173" s="8">
        <f t="shared" si="7"/>
        <v>0</v>
      </c>
      <c r="J173" s="8">
        <f t="shared" si="8"/>
        <v>29.81</v>
      </c>
      <c r="K173" s="7">
        <f>COUNTIFS(A:A,A173,J:J,"&gt;"&amp;J173)+1</f>
        <v>3</v>
      </c>
      <c r="L173" s="7"/>
    </row>
    <row r="174" s="1" customFormat="1" ht="33" customHeight="1" spans="1:12">
      <c r="A174" s="7" t="s">
        <v>401</v>
      </c>
      <c r="B174" s="7" t="s">
        <v>402</v>
      </c>
      <c r="C174" s="7" t="s">
        <v>403</v>
      </c>
      <c r="D174" s="7" t="s">
        <v>179</v>
      </c>
      <c r="E174" s="7" t="s">
        <v>309</v>
      </c>
      <c r="F174" s="8">
        <v>81.14</v>
      </c>
      <c r="G174" s="8">
        <f t="shared" si="6"/>
        <v>32.46</v>
      </c>
      <c r="H174" s="8">
        <f>+VLOOKUP(B174,'[1]17'!$B:$H,7,0)</f>
        <v>78.5</v>
      </c>
      <c r="I174" s="8">
        <f t="shared" si="7"/>
        <v>47.1</v>
      </c>
      <c r="J174" s="8">
        <f t="shared" si="8"/>
        <v>79.56</v>
      </c>
      <c r="K174" s="7">
        <f>COUNTIFS(A:A,A174,J:J,"&gt;"&amp;J174)+1</f>
        <v>1</v>
      </c>
      <c r="L174" s="10"/>
    </row>
    <row r="175" s="1" customFormat="1" ht="33" customHeight="1" spans="1:12">
      <c r="A175" s="7" t="s">
        <v>401</v>
      </c>
      <c r="B175" s="7" t="s">
        <v>404</v>
      </c>
      <c r="C175" s="7" t="s">
        <v>405</v>
      </c>
      <c r="D175" s="7" t="s">
        <v>179</v>
      </c>
      <c r="E175" s="7" t="s">
        <v>309</v>
      </c>
      <c r="F175" s="8">
        <v>80.17</v>
      </c>
      <c r="G175" s="8">
        <f t="shared" si="6"/>
        <v>32.07</v>
      </c>
      <c r="H175" s="8">
        <f>+VLOOKUP(B175,'[1]17'!$B:$H,7,0)</f>
        <v>69.58</v>
      </c>
      <c r="I175" s="8">
        <f t="shared" si="7"/>
        <v>41.75</v>
      </c>
      <c r="J175" s="8">
        <f t="shared" si="8"/>
        <v>73.82</v>
      </c>
      <c r="K175" s="7">
        <f>COUNTIFS(A:A,A175,J:J,"&gt;"&amp;J175)+1</f>
        <v>2</v>
      </c>
      <c r="L175" s="10"/>
    </row>
    <row r="176" s="1" customFormat="1" ht="33" customHeight="1" spans="1:12">
      <c r="A176" s="7" t="s">
        <v>401</v>
      </c>
      <c r="B176" s="7" t="s">
        <v>406</v>
      </c>
      <c r="C176" s="7" t="s">
        <v>407</v>
      </c>
      <c r="D176" s="7" t="s">
        <v>179</v>
      </c>
      <c r="E176" s="7" t="s">
        <v>309</v>
      </c>
      <c r="F176" s="8">
        <v>74.17</v>
      </c>
      <c r="G176" s="8">
        <f t="shared" si="6"/>
        <v>29.67</v>
      </c>
      <c r="H176" s="8">
        <f>+VLOOKUP(B176,'[1]17'!$B:$H,7,0)</f>
        <v>72.75</v>
      </c>
      <c r="I176" s="8">
        <f t="shared" si="7"/>
        <v>43.65</v>
      </c>
      <c r="J176" s="8">
        <f t="shared" si="8"/>
        <v>73.32</v>
      </c>
      <c r="K176" s="7">
        <f>COUNTIFS(A:A,A176,J:J,"&gt;"&amp;J176)+1</f>
        <v>3</v>
      </c>
      <c r="L176" s="10"/>
    </row>
    <row r="177" s="1" customFormat="1" ht="33" customHeight="1" spans="1:12">
      <c r="A177" s="7" t="s">
        <v>408</v>
      </c>
      <c r="B177" s="7" t="s">
        <v>409</v>
      </c>
      <c r="C177" s="7" t="s">
        <v>410</v>
      </c>
      <c r="D177" s="7" t="s">
        <v>411</v>
      </c>
      <c r="E177" s="7" t="s">
        <v>309</v>
      </c>
      <c r="F177" s="8">
        <v>81.13</v>
      </c>
      <c r="G177" s="8">
        <f t="shared" si="6"/>
        <v>32.45</v>
      </c>
      <c r="H177" s="8">
        <f>+VLOOKUP(B177,'[1]22'!$B:$H,7,0)</f>
        <v>85</v>
      </c>
      <c r="I177" s="8">
        <f t="shared" si="7"/>
        <v>51</v>
      </c>
      <c r="J177" s="8">
        <f t="shared" si="8"/>
        <v>83.45</v>
      </c>
      <c r="K177" s="7">
        <f>COUNTIFS(A:A,A177,J:J,"&gt;"&amp;J177)+1</f>
        <v>1</v>
      </c>
      <c r="L177" s="7"/>
    </row>
    <row r="178" s="1" customFormat="1" ht="33" customHeight="1" spans="1:12">
      <c r="A178" s="7" t="s">
        <v>408</v>
      </c>
      <c r="B178" s="7" t="s">
        <v>412</v>
      </c>
      <c r="C178" s="7" t="s">
        <v>413</v>
      </c>
      <c r="D178" s="7" t="s">
        <v>411</v>
      </c>
      <c r="E178" s="7" t="s">
        <v>309</v>
      </c>
      <c r="F178" s="8">
        <v>81.03</v>
      </c>
      <c r="G178" s="8">
        <f t="shared" si="6"/>
        <v>32.41</v>
      </c>
      <c r="H178" s="8">
        <f>+VLOOKUP(B178,'[1]22'!$B:$H,7,0)</f>
        <v>81</v>
      </c>
      <c r="I178" s="8">
        <f t="shared" si="7"/>
        <v>48.6</v>
      </c>
      <c r="J178" s="8">
        <f t="shared" si="8"/>
        <v>81.01</v>
      </c>
      <c r="K178" s="7">
        <f>COUNTIFS(A:A,A178,J:J,"&gt;"&amp;J178)+1</f>
        <v>2</v>
      </c>
      <c r="L178" s="7"/>
    </row>
    <row r="179" s="1" customFormat="1" ht="33" customHeight="1" spans="1:12">
      <c r="A179" s="7" t="s">
        <v>408</v>
      </c>
      <c r="B179" s="7" t="s">
        <v>414</v>
      </c>
      <c r="C179" s="7" t="s">
        <v>415</v>
      </c>
      <c r="D179" s="7" t="s">
        <v>411</v>
      </c>
      <c r="E179" s="7" t="s">
        <v>309</v>
      </c>
      <c r="F179" s="8">
        <v>82.61</v>
      </c>
      <c r="G179" s="8">
        <f t="shared" si="6"/>
        <v>33.04</v>
      </c>
      <c r="H179" s="8">
        <f>+VLOOKUP(B179,'[1]22'!$B:$H,7,0)</f>
        <v>77.67</v>
      </c>
      <c r="I179" s="8">
        <f t="shared" si="7"/>
        <v>46.6</v>
      </c>
      <c r="J179" s="8">
        <f t="shared" si="8"/>
        <v>79.64</v>
      </c>
      <c r="K179" s="7">
        <f>COUNTIFS(A:A,A179,J:J,"&gt;"&amp;J179)+1</f>
        <v>3</v>
      </c>
      <c r="L179" s="7"/>
    </row>
    <row r="180" s="1" customFormat="1" ht="33" customHeight="1" spans="1:12">
      <c r="A180" s="7" t="s">
        <v>416</v>
      </c>
      <c r="B180" s="7" t="s">
        <v>417</v>
      </c>
      <c r="C180" s="7" t="s">
        <v>418</v>
      </c>
      <c r="D180" s="7" t="s">
        <v>165</v>
      </c>
      <c r="E180" s="7" t="s">
        <v>419</v>
      </c>
      <c r="F180" s="8">
        <v>77.79</v>
      </c>
      <c r="G180" s="8">
        <f t="shared" si="6"/>
        <v>31.12</v>
      </c>
      <c r="H180" s="8">
        <f>+VLOOKUP(B180,'[1]4'!$B:$H,7,0)</f>
        <v>80.5</v>
      </c>
      <c r="I180" s="8">
        <f t="shared" si="7"/>
        <v>48.3</v>
      </c>
      <c r="J180" s="8">
        <f t="shared" si="8"/>
        <v>79.42</v>
      </c>
      <c r="K180" s="7">
        <f>COUNTIFS(A:A,A180,J:J,"&gt;"&amp;J180)+1</f>
        <v>1</v>
      </c>
      <c r="L180" s="7"/>
    </row>
    <row r="181" s="1" customFormat="1" ht="33" customHeight="1" spans="1:12">
      <c r="A181" s="7" t="s">
        <v>416</v>
      </c>
      <c r="B181" s="7" t="s">
        <v>420</v>
      </c>
      <c r="C181" s="7" t="s">
        <v>421</v>
      </c>
      <c r="D181" s="7" t="s">
        <v>165</v>
      </c>
      <c r="E181" s="7" t="s">
        <v>419</v>
      </c>
      <c r="F181" s="8">
        <v>71.87</v>
      </c>
      <c r="G181" s="8">
        <f t="shared" si="6"/>
        <v>28.75</v>
      </c>
      <c r="H181" s="8">
        <f>+VLOOKUP(B181,'[1]4'!$B:$H,7,0)</f>
        <v>84.17</v>
      </c>
      <c r="I181" s="8">
        <f t="shared" si="7"/>
        <v>50.5</v>
      </c>
      <c r="J181" s="8">
        <f t="shared" si="8"/>
        <v>79.25</v>
      </c>
      <c r="K181" s="7">
        <f>COUNTIFS(A:A,A181,J:J,"&gt;"&amp;J181)+1</f>
        <v>2</v>
      </c>
      <c r="L181" s="7"/>
    </row>
    <row r="182" s="1" customFormat="1" ht="33" customHeight="1" spans="1:12">
      <c r="A182" s="7" t="s">
        <v>416</v>
      </c>
      <c r="B182" s="7" t="s">
        <v>422</v>
      </c>
      <c r="C182" s="7" t="s">
        <v>423</v>
      </c>
      <c r="D182" s="7" t="s">
        <v>165</v>
      </c>
      <c r="E182" s="7" t="s">
        <v>419</v>
      </c>
      <c r="F182" s="8">
        <v>73.04</v>
      </c>
      <c r="G182" s="8">
        <f t="shared" si="6"/>
        <v>29.22</v>
      </c>
      <c r="H182" s="8">
        <f>+VLOOKUP(B182,'[1]4'!$B:$H,7,0)</f>
        <v>75.5</v>
      </c>
      <c r="I182" s="8">
        <f t="shared" si="7"/>
        <v>45.3</v>
      </c>
      <c r="J182" s="8">
        <f t="shared" si="8"/>
        <v>74.52</v>
      </c>
      <c r="K182" s="7">
        <f>COUNTIFS(A:A,A182,J:J,"&gt;"&amp;J182)+1</f>
        <v>3</v>
      </c>
      <c r="L182" s="7"/>
    </row>
    <row r="183" s="1" customFormat="1" ht="33" customHeight="1" spans="1:12">
      <c r="A183" s="7" t="s">
        <v>416</v>
      </c>
      <c r="B183" s="7" t="s">
        <v>424</v>
      </c>
      <c r="C183" s="7" t="s">
        <v>425</v>
      </c>
      <c r="D183" s="7" t="s">
        <v>165</v>
      </c>
      <c r="E183" s="7" t="s">
        <v>419</v>
      </c>
      <c r="F183" s="8">
        <v>65.08</v>
      </c>
      <c r="G183" s="8">
        <f t="shared" si="6"/>
        <v>26.03</v>
      </c>
      <c r="H183" s="8">
        <f>+VLOOKUP(B183,'[1]4'!$B:$H,7,0)</f>
        <v>75</v>
      </c>
      <c r="I183" s="8">
        <f t="shared" si="7"/>
        <v>45</v>
      </c>
      <c r="J183" s="8">
        <f t="shared" si="8"/>
        <v>71.03</v>
      </c>
      <c r="K183" s="7">
        <f>COUNTIFS(A:A,A183,J:J,"&gt;"&amp;J183)+1</f>
        <v>4</v>
      </c>
      <c r="L183" s="7"/>
    </row>
    <row r="184" s="1" customFormat="1" ht="33" customHeight="1" spans="1:12">
      <c r="A184" s="7" t="s">
        <v>416</v>
      </c>
      <c r="B184" s="7" t="s">
        <v>426</v>
      </c>
      <c r="C184" s="7" t="s">
        <v>427</v>
      </c>
      <c r="D184" s="7" t="s">
        <v>165</v>
      </c>
      <c r="E184" s="7" t="s">
        <v>419</v>
      </c>
      <c r="F184" s="8">
        <v>67.27</v>
      </c>
      <c r="G184" s="8">
        <f t="shared" si="6"/>
        <v>26.91</v>
      </c>
      <c r="H184" s="8">
        <f>+VLOOKUP(B184,'[1]4'!$B:$H,7,0)</f>
        <v>71</v>
      </c>
      <c r="I184" s="8">
        <f t="shared" si="7"/>
        <v>42.6</v>
      </c>
      <c r="J184" s="8">
        <f t="shared" si="8"/>
        <v>69.51</v>
      </c>
      <c r="K184" s="7">
        <f>COUNTIFS(A:A,A184,J:J,"&gt;"&amp;J184)+1</f>
        <v>5</v>
      </c>
      <c r="L184" s="7"/>
    </row>
    <row r="185" s="1" customFormat="1" ht="33" customHeight="1" spans="1:12">
      <c r="A185" s="7" t="s">
        <v>416</v>
      </c>
      <c r="B185" s="7" t="s">
        <v>428</v>
      </c>
      <c r="C185" s="7" t="s">
        <v>429</v>
      </c>
      <c r="D185" s="7" t="s">
        <v>165</v>
      </c>
      <c r="E185" s="7" t="s">
        <v>419</v>
      </c>
      <c r="F185" s="8">
        <v>65.02</v>
      </c>
      <c r="G185" s="8">
        <f t="shared" si="6"/>
        <v>26.01</v>
      </c>
      <c r="H185" s="8">
        <f>+VLOOKUP(B185,'[1]4'!$B:$H,7,0)</f>
        <v>69.83</v>
      </c>
      <c r="I185" s="8">
        <f t="shared" si="7"/>
        <v>41.9</v>
      </c>
      <c r="J185" s="8">
        <f t="shared" si="8"/>
        <v>67.91</v>
      </c>
      <c r="K185" s="7">
        <f>COUNTIFS(A:A,A185,J:J,"&gt;"&amp;J185)+1</f>
        <v>6</v>
      </c>
      <c r="L185" s="7"/>
    </row>
    <row r="186" s="1" customFormat="1" ht="33" customHeight="1" spans="1:12">
      <c r="A186" s="7" t="s">
        <v>416</v>
      </c>
      <c r="B186" s="7" t="s">
        <v>430</v>
      </c>
      <c r="C186" s="7" t="s">
        <v>431</v>
      </c>
      <c r="D186" s="7" t="s">
        <v>165</v>
      </c>
      <c r="E186" s="7" t="s">
        <v>419</v>
      </c>
      <c r="F186" s="8">
        <v>67.73</v>
      </c>
      <c r="G186" s="8">
        <f t="shared" si="6"/>
        <v>27.09</v>
      </c>
      <c r="H186" s="8">
        <f>+VLOOKUP(B186,'[1]4'!$B:$H,7,0)</f>
        <v>65.17</v>
      </c>
      <c r="I186" s="8">
        <f t="shared" si="7"/>
        <v>39.1</v>
      </c>
      <c r="J186" s="8">
        <f t="shared" si="8"/>
        <v>66.19</v>
      </c>
      <c r="K186" s="7">
        <f>COUNTIFS(A:A,A186,J:J,"&gt;"&amp;J186)+1</f>
        <v>7</v>
      </c>
      <c r="L186" s="7"/>
    </row>
    <row r="187" s="1" customFormat="1" ht="33" customHeight="1" spans="1:12">
      <c r="A187" s="7" t="s">
        <v>416</v>
      </c>
      <c r="B187" s="7" t="s">
        <v>432</v>
      </c>
      <c r="C187" s="7" t="s">
        <v>433</v>
      </c>
      <c r="D187" s="7" t="s">
        <v>165</v>
      </c>
      <c r="E187" s="7" t="s">
        <v>419</v>
      </c>
      <c r="F187" s="8">
        <v>65.07</v>
      </c>
      <c r="G187" s="8">
        <f t="shared" si="6"/>
        <v>26.03</v>
      </c>
      <c r="H187" s="8">
        <f>+VLOOKUP(B187,'[1]4'!$B:$H,7,0)</f>
        <v>0</v>
      </c>
      <c r="I187" s="8">
        <f t="shared" si="7"/>
        <v>0</v>
      </c>
      <c r="J187" s="8">
        <f t="shared" si="8"/>
        <v>26.03</v>
      </c>
      <c r="K187" s="7">
        <f>COUNTIFS(A:A,A187,J:J,"&gt;"&amp;J187)+1</f>
        <v>8</v>
      </c>
      <c r="L187" s="7"/>
    </row>
    <row r="188" s="1" customFormat="1" ht="33" customHeight="1" spans="1:12">
      <c r="A188" s="7" t="s">
        <v>416</v>
      </c>
      <c r="B188" s="7" t="s">
        <v>434</v>
      </c>
      <c r="C188" s="7" t="s">
        <v>435</v>
      </c>
      <c r="D188" s="7" t="s">
        <v>165</v>
      </c>
      <c r="E188" s="7" t="s">
        <v>419</v>
      </c>
      <c r="F188" s="8">
        <v>64.82</v>
      </c>
      <c r="G188" s="8">
        <f t="shared" si="6"/>
        <v>25.93</v>
      </c>
      <c r="H188" s="8">
        <f>+VLOOKUP(B188,'[1]4'!$B:$H,7,0)</f>
        <v>0</v>
      </c>
      <c r="I188" s="8">
        <f t="shared" si="7"/>
        <v>0</v>
      </c>
      <c r="J188" s="8">
        <f t="shared" si="8"/>
        <v>25.93</v>
      </c>
      <c r="K188" s="7">
        <f>COUNTIFS(A:A,A188,J:J,"&gt;"&amp;J188)+1</f>
        <v>9</v>
      </c>
      <c r="L188" s="7"/>
    </row>
    <row r="189" s="1" customFormat="1" ht="33" customHeight="1" spans="1:12">
      <c r="A189" s="7" t="s">
        <v>436</v>
      </c>
      <c r="B189" s="7" t="s">
        <v>437</v>
      </c>
      <c r="C189" s="7" t="s">
        <v>438</v>
      </c>
      <c r="D189" s="7" t="s">
        <v>171</v>
      </c>
      <c r="E189" s="7" t="s">
        <v>419</v>
      </c>
      <c r="F189" s="8">
        <v>71.16</v>
      </c>
      <c r="G189" s="8">
        <f t="shared" si="6"/>
        <v>28.46</v>
      </c>
      <c r="H189" s="8">
        <f>+VLOOKUP(B189,'[1]7'!$B:$H,7,0)</f>
        <v>73.67</v>
      </c>
      <c r="I189" s="8">
        <f t="shared" si="7"/>
        <v>44.2</v>
      </c>
      <c r="J189" s="8">
        <f t="shared" si="8"/>
        <v>72.66</v>
      </c>
      <c r="K189" s="7">
        <f>COUNTIFS(A:A,A189,J:J,"&gt;"&amp;J189)+1</f>
        <v>1</v>
      </c>
      <c r="L189" s="7"/>
    </row>
    <row r="190" s="1" customFormat="1" ht="33" customHeight="1" spans="1:12">
      <c r="A190" s="7" t="s">
        <v>436</v>
      </c>
      <c r="B190" s="7" t="s">
        <v>439</v>
      </c>
      <c r="C190" s="7" t="s">
        <v>440</v>
      </c>
      <c r="D190" s="7" t="s">
        <v>171</v>
      </c>
      <c r="E190" s="7" t="s">
        <v>419</v>
      </c>
      <c r="F190" s="8">
        <v>67.75</v>
      </c>
      <c r="G190" s="8">
        <f t="shared" si="6"/>
        <v>27.1</v>
      </c>
      <c r="H190" s="8">
        <f>+VLOOKUP(B190,'[1]7'!$B:$H,7,0)</f>
        <v>73.17</v>
      </c>
      <c r="I190" s="8">
        <f t="shared" si="7"/>
        <v>43.9</v>
      </c>
      <c r="J190" s="8">
        <f t="shared" si="8"/>
        <v>71</v>
      </c>
      <c r="K190" s="7">
        <f>COUNTIFS(A:A,A190,J:J,"&gt;"&amp;J190)+1</f>
        <v>2</v>
      </c>
      <c r="L190" s="7"/>
    </row>
    <row r="191" s="1" customFormat="1" ht="33" customHeight="1" spans="1:12">
      <c r="A191" s="7" t="s">
        <v>436</v>
      </c>
      <c r="B191" s="7" t="s">
        <v>441</v>
      </c>
      <c r="C191" s="7" t="s">
        <v>442</v>
      </c>
      <c r="D191" s="7" t="s">
        <v>171</v>
      </c>
      <c r="E191" s="7" t="s">
        <v>419</v>
      </c>
      <c r="F191" s="8">
        <v>68.37</v>
      </c>
      <c r="G191" s="8">
        <f t="shared" si="6"/>
        <v>27.35</v>
      </c>
      <c r="H191" s="8">
        <f>+VLOOKUP(B191,'[1]7'!$B:$H,7,0)</f>
        <v>70.17</v>
      </c>
      <c r="I191" s="8">
        <f t="shared" si="7"/>
        <v>42.1</v>
      </c>
      <c r="J191" s="8">
        <f t="shared" si="8"/>
        <v>69.45</v>
      </c>
      <c r="K191" s="7">
        <f>COUNTIFS(A:A,A191,J:J,"&gt;"&amp;J191)+1</f>
        <v>3</v>
      </c>
      <c r="L191" s="7"/>
    </row>
    <row r="192" s="1" customFormat="1" ht="33" customHeight="1" spans="1:12">
      <c r="A192" s="7" t="s">
        <v>443</v>
      </c>
      <c r="B192" s="7" t="s">
        <v>444</v>
      </c>
      <c r="C192" s="7" t="s">
        <v>445</v>
      </c>
      <c r="D192" s="7" t="s">
        <v>195</v>
      </c>
      <c r="E192" s="7" t="s">
        <v>419</v>
      </c>
      <c r="F192" s="8">
        <v>76.99</v>
      </c>
      <c r="G192" s="8">
        <f t="shared" si="6"/>
        <v>30.8</v>
      </c>
      <c r="H192" s="8">
        <f>+VLOOKUP(B192,'[1]11'!$B:$H,7,0)</f>
        <v>81.5</v>
      </c>
      <c r="I192" s="8">
        <f t="shared" si="7"/>
        <v>48.9</v>
      </c>
      <c r="J192" s="8">
        <f t="shared" si="8"/>
        <v>79.7</v>
      </c>
      <c r="K192" s="7">
        <f>COUNTIFS(A:A,A192,J:J,"&gt;"&amp;J192)+1</f>
        <v>1</v>
      </c>
      <c r="L192" s="7"/>
    </row>
    <row r="193" s="1" customFormat="1" ht="33" customHeight="1" spans="1:12">
      <c r="A193" s="7" t="s">
        <v>443</v>
      </c>
      <c r="B193" s="7" t="s">
        <v>446</v>
      </c>
      <c r="C193" s="7" t="s">
        <v>447</v>
      </c>
      <c r="D193" s="7" t="s">
        <v>195</v>
      </c>
      <c r="E193" s="7" t="s">
        <v>419</v>
      </c>
      <c r="F193" s="8">
        <v>79.11</v>
      </c>
      <c r="G193" s="8">
        <f t="shared" si="6"/>
        <v>31.64</v>
      </c>
      <c r="H193" s="8">
        <f>+VLOOKUP(B193,'[1]11'!$B:$H,7,0)</f>
        <v>79</v>
      </c>
      <c r="I193" s="8">
        <f t="shared" si="7"/>
        <v>47.4</v>
      </c>
      <c r="J193" s="8">
        <f t="shared" si="8"/>
        <v>79.04</v>
      </c>
      <c r="K193" s="7">
        <f>COUNTIFS(A:A,A193,J:J,"&gt;"&amp;J193)+1</f>
        <v>2</v>
      </c>
      <c r="L193" s="7"/>
    </row>
    <row r="194" s="1" customFormat="1" ht="33" customHeight="1" spans="1:12">
      <c r="A194" s="7" t="s">
        <v>443</v>
      </c>
      <c r="B194" s="7" t="s">
        <v>448</v>
      </c>
      <c r="C194" s="7" t="s">
        <v>449</v>
      </c>
      <c r="D194" s="7" t="s">
        <v>195</v>
      </c>
      <c r="E194" s="7" t="s">
        <v>419</v>
      </c>
      <c r="F194" s="8">
        <v>75.43</v>
      </c>
      <c r="G194" s="8">
        <f t="shared" si="6"/>
        <v>30.17</v>
      </c>
      <c r="H194" s="8">
        <f>+VLOOKUP(B194,'[1]11'!$B:$H,7,0)</f>
        <v>73.83</v>
      </c>
      <c r="I194" s="8">
        <f t="shared" si="7"/>
        <v>44.3</v>
      </c>
      <c r="J194" s="8">
        <f t="shared" si="8"/>
        <v>74.47</v>
      </c>
      <c r="K194" s="7">
        <f>COUNTIFS(A:A,A194,J:J,"&gt;"&amp;J194)+1</f>
        <v>3</v>
      </c>
      <c r="L194" s="7"/>
    </row>
    <row r="195" s="1" customFormat="1" ht="33" customHeight="1" spans="1:12">
      <c r="A195" s="7" t="s">
        <v>450</v>
      </c>
      <c r="B195" s="7" t="s">
        <v>451</v>
      </c>
      <c r="C195" s="7" t="s">
        <v>452</v>
      </c>
      <c r="D195" s="7" t="s">
        <v>187</v>
      </c>
      <c r="E195" s="7" t="s">
        <v>419</v>
      </c>
      <c r="F195" s="8">
        <v>72.59</v>
      </c>
      <c r="G195" s="8">
        <f t="shared" ref="G195:G258" si="9">ROUND(F195*40%,2)</f>
        <v>29.04</v>
      </c>
      <c r="H195" s="8">
        <f>+VLOOKUP(B195,'[1]19'!$B:$H,7,0)</f>
        <v>82.17</v>
      </c>
      <c r="I195" s="8">
        <f t="shared" ref="I195:I258" si="10">ROUND(H195*60%,2)</f>
        <v>49.3</v>
      </c>
      <c r="J195" s="8">
        <f t="shared" ref="J195:J258" si="11">I195+G195</f>
        <v>78.34</v>
      </c>
      <c r="K195" s="7">
        <f>COUNTIFS(A:A,A195,J:J,"&gt;"&amp;J195)+1</f>
        <v>1</v>
      </c>
      <c r="L195" s="7"/>
    </row>
    <row r="196" s="1" customFormat="1" ht="33" customHeight="1" spans="1:12">
      <c r="A196" s="7" t="s">
        <v>450</v>
      </c>
      <c r="B196" s="7" t="s">
        <v>453</v>
      </c>
      <c r="C196" s="7" t="s">
        <v>454</v>
      </c>
      <c r="D196" s="7" t="s">
        <v>187</v>
      </c>
      <c r="E196" s="7" t="s">
        <v>419</v>
      </c>
      <c r="F196" s="8">
        <v>79.69</v>
      </c>
      <c r="G196" s="8">
        <f t="shared" si="9"/>
        <v>31.88</v>
      </c>
      <c r="H196" s="8">
        <f>+VLOOKUP(B196,'[1]19'!$B:$H,7,0)</f>
        <v>0</v>
      </c>
      <c r="I196" s="8">
        <f t="shared" si="10"/>
        <v>0</v>
      </c>
      <c r="J196" s="8">
        <f t="shared" si="11"/>
        <v>31.88</v>
      </c>
      <c r="K196" s="7">
        <f>COUNTIFS(A:A,A196,J:J,"&gt;"&amp;J196)+1</f>
        <v>2</v>
      </c>
      <c r="L196" s="7"/>
    </row>
    <row r="197" s="1" customFormat="1" ht="33" customHeight="1" spans="1:12">
      <c r="A197" s="7" t="s">
        <v>450</v>
      </c>
      <c r="B197" s="7" t="s">
        <v>455</v>
      </c>
      <c r="C197" s="7" t="s">
        <v>456</v>
      </c>
      <c r="D197" s="7" t="s">
        <v>187</v>
      </c>
      <c r="E197" s="7" t="s">
        <v>419</v>
      </c>
      <c r="F197" s="8">
        <v>69.85</v>
      </c>
      <c r="G197" s="8">
        <f t="shared" si="9"/>
        <v>27.94</v>
      </c>
      <c r="H197" s="8">
        <f>+VLOOKUP(B197,'[1]19'!$B:$H,7,0)</f>
        <v>0</v>
      </c>
      <c r="I197" s="8">
        <f t="shared" si="10"/>
        <v>0</v>
      </c>
      <c r="J197" s="8">
        <f t="shared" si="11"/>
        <v>27.94</v>
      </c>
      <c r="K197" s="7">
        <f>COUNTIFS(A:A,A197,J:J,"&gt;"&amp;J197)+1</f>
        <v>3</v>
      </c>
      <c r="L197" s="7"/>
    </row>
    <row r="198" s="1" customFormat="1" ht="33" customHeight="1" spans="1:12">
      <c r="A198" s="7" t="s">
        <v>457</v>
      </c>
      <c r="B198" s="7" t="s">
        <v>458</v>
      </c>
      <c r="C198" s="7" t="s">
        <v>459</v>
      </c>
      <c r="D198" s="7" t="s">
        <v>357</v>
      </c>
      <c r="E198" s="7" t="s">
        <v>419</v>
      </c>
      <c r="F198" s="8">
        <v>73.45</v>
      </c>
      <c r="G198" s="8">
        <f t="shared" si="9"/>
        <v>29.38</v>
      </c>
      <c r="H198" s="8">
        <f>+VLOOKUP(B198,'[1]20'!$B:$H,7,0)</f>
        <v>71.33</v>
      </c>
      <c r="I198" s="8">
        <f t="shared" si="10"/>
        <v>42.8</v>
      </c>
      <c r="J198" s="8">
        <f t="shared" si="11"/>
        <v>72.18</v>
      </c>
      <c r="K198" s="7">
        <f>COUNTIFS(A:A,A198,J:J,"&gt;"&amp;J198)+1</f>
        <v>1</v>
      </c>
      <c r="L198" s="7"/>
    </row>
    <row r="199" s="1" customFormat="1" ht="33" customHeight="1" spans="1:12">
      <c r="A199" s="7" t="s">
        <v>457</v>
      </c>
      <c r="B199" s="7" t="s">
        <v>460</v>
      </c>
      <c r="C199" s="7" t="s">
        <v>461</v>
      </c>
      <c r="D199" s="7" t="s">
        <v>357</v>
      </c>
      <c r="E199" s="7" t="s">
        <v>419</v>
      </c>
      <c r="F199" s="8">
        <v>65.9</v>
      </c>
      <c r="G199" s="8">
        <f t="shared" si="9"/>
        <v>26.36</v>
      </c>
      <c r="H199" s="8">
        <f>+VLOOKUP(B199,'[1]20'!$B:$H,7,0)</f>
        <v>68.83</v>
      </c>
      <c r="I199" s="8">
        <f t="shared" si="10"/>
        <v>41.3</v>
      </c>
      <c r="J199" s="8">
        <f t="shared" si="11"/>
        <v>67.66</v>
      </c>
      <c r="K199" s="7">
        <f>COUNTIFS(A:A,A199,J:J,"&gt;"&amp;J199)+1</f>
        <v>2</v>
      </c>
      <c r="L199" s="7"/>
    </row>
    <row r="200" s="1" customFormat="1" ht="33" customHeight="1" spans="1:12">
      <c r="A200" s="7" t="s">
        <v>457</v>
      </c>
      <c r="B200" s="7" t="s">
        <v>462</v>
      </c>
      <c r="C200" s="7" t="s">
        <v>463</v>
      </c>
      <c r="D200" s="7" t="s">
        <v>357</v>
      </c>
      <c r="E200" s="7" t="s">
        <v>419</v>
      </c>
      <c r="F200" s="8">
        <v>65.24</v>
      </c>
      <c r="G200" s="8">
        <f t="shared" si="9"/>
        <v>26.1</v>
      </c>
      <c r="H200" s="8">
        <f>+VLOOKUP(B200,'[1]20'!$B:$H,7,0)</f>
        <v>0</v>
      </c>
      <c r="I200" s="8">
        <f t="shared" si="10"/>
        <v>0</v>
      </c>
      <c r="J200" s="8">
        <f t="shared" si="11"/>
        <v>26.1</v>
      </c>
      <c r="K200" s="7">
        <f>COUNTIFS(A:A,A200,J:J,"&gt;"&amp;J200)+1</f>
        <v>3</v>
      </c>
      <c r="L200" s="7"/>
    </row>
    <row r="201" s="1" customFormat="1" ht="33" customHeight="1" spans="1:12">
      <c r="A201" s="7" t="s">
        <v>464</v>
      </c>
      <c r="B201" s="7" t="s">
        <v>465</v>
      </c>
      <c r="C201" s="7" t="s">
        <v>466</v>
      </c>
      <c r="D201" s="7" t="s">
        <v>467</v>
      </c>
      <c r="E201" s="7" t="s">
        <v>419</v>
      </c>
      <c r="F201" s="8">
        <v>74.37</v>
      </c>
      <c r="G201" s="8">
        <f t="shared" si="9"/>
        <v>29.75</v>
      </c>
      <c r="H201" s="8">
        <f>+VLOOKUP(B201,'[1]10'!$B:$H,7,0)</f>
        <v>77</v>
      </c>
      <c r="I201" s="8">
        <f t="shared" si="10"/>
        <v>46.2</v>
      </c>
      <c r="J201" s="8">
        <f t="shared" si="11"/>
        <v>75.95</v>
      </c>
      <c r="K201" s="7">
        <f>COUNTIFS(A:A,A201,J:J,"&gt;"&amp;J201)+1</f>
        <v>1</v>
      </c>
      <c r="L201" s="7"/>
    </row>
    <row r="202" s="1" customFormat="1" ht="33" customHeight="1" spans="1:12">
      <c r="A202" s="7" t="s">
        <v>464</v>
      </c>
      <c r="B202" s="7" t="s">
        <v>468</v>
      </c>
      <c r="C202" s="7" t="s">
        <v>469</v>
      </c>
      <c r="D202" s="7" t="s">
        <v>467</v>
      </c>
      <c r="E202" s="7" t="s">
        <v>419</v>
      </c>
      <c r="F202" s="8">
        <v>71.8</v>
      </c>
      <c r="G202" s="8">
        <f t="shared" si="9"/>
        <v>28.72</v>
      </c>
      <c r="H202" s="8">
        <f>+VLOOKUP(B202,'[1]10'!$B:$H,7,0)</f>
        <v>73.33</v>
      </c>
      <c r="I202" s="8">
        <f t="shared" si="10"/>
        <v>44</v>
      </c>
      <c r="J202" s="8">
        <f t="shared" si="11"/>
        <v>72.72</v>
      </c>
      <c r="K202" s="7">
        <f>COUNTIFS(A:A,A202,J:J,"&gt;"&amp;J202)+1</f>
        <v>2</v>
      </c>
      <c r="L202" s="7"/>
    </row>
    <row r="203" s="1" customFormat="1" ht="33" customHeight="1" spans="1:12">
      <c r="A203" s="7" t="s">
        <v>464</v>
      </c>
      <c r="B203" s="7" t="s">
        <v>470</v>
      </c>
      <c r="C203" s="7" t="s">
        <v>471</v>
      </c>
      <c r="D203" s="7" t="s">
        <v>467</v>
      </c>
      <c r="E203" s="7" t="s">
        <v>419</v>
      </c>
      <c r="F203" s="8">
        <v>76.09</v>
      </c>
      <c r="G203" s="8">
        <f t="shared" si="9"/>
        <v>30.44</v>
      </c>
      <c r="H203" s="8">
        <f>+VLOOKUP(B203,'[1]10'!$B:$H,7,0)</f>
        <v>68.67</v>
      </c>
      <c r="I203" s="8">
        <f t="shared" si="10"/>
        <v>41.2</v>
      </c>
      <c r="J203" s="8">
        <f t="shared" si="11"/>
        <v>71.64</v>
      </c>
      <c r="K203" s="7">
        <f>COUNTIFS(A:A,A203,J:J,"&gt;"&amp;J203)+1</f>
        <v>3</v>
      </c>
      <c r="L203" s="7"/>
    </row>
    <row r="204" s="1" customFormat="1" ht="33" customHeight="1" spans="1:12">
      <c r="A204" s="7" t="s">
        <v>472</v>
      </c>
      <c r="B204" s="7" t="s">
        <v>473</v>
      </c>
      <c r="C204" s="7" t="s">
        <v>474</v>
      </c>
      <c r="D204" s="7" t="s">
        <v>171</v>
      </c>
      <c r="E204" s="7" t="s">
        <v>475</v>
      </c>
      <c r="F204" s="8">
        <v>71.36</v>
      </c>
      <c r="G204" s="8">
        <f t="shared" si="9"/>
        <v>28.54</v>
      </c>
      <c r="H204" s="8">
        <f>+VLOOKUP(B204,'[1]8'!$B:$H,7,0)</f>
        <v>79.67</v>
      </c>
      <c r="I204" s="8">
        <f t="shared" si="10"/>
        <v>47.8</v>
      </c>
      <c r="J204" s="8">
        <f t="shared" si="11"/>
        <v>76.34</v>
      </c>
      <c r="K204" s="7">
        <f>COUNTIFS(A:A,A204,J:J,"&gt;"&amp;J204)+1</f>
        <v>1</v>
      </c>
      <c r="L204" s="7"/>
    </row>
    <row r="205" s="1" customFormat="1" ht="33" customHeight="1" spans="1:12">
      <c r="A205" s="7" t="s">
        <v>472</v>
      </c>
      <c r="B205" s="7" t="s">
        <v>476</v>
      </c>
      <c r="C205" s="7" t="s">
        <v>477</v>
      </c>
      <c r="D205" s="7" t="s">
        <v>171</v>
      </c>
      <c r="E205" s="7" t="s">
        <v>475</v>
      </c>
      <c r="F205" s="8">
        <v>67.9</v>
      </c>
      <c r="G205" s="8">
        <f t="shared" si="9"/>
        <v>27.16</v>
      </c>
      <c r="H205" s="8">
        <f>+VLOOKUP(B205,'[1]8'!$B:$H,7,0)</f>
        <v>80.33</v>
      </c>
      <c r="I205" s="8">
        <f t="shared" si="10"/>
        <v>48.2</v>
      </c>
      <c r="J205" s="8">
        <f t="shared" si="11"/>
        <v>75.36</v>
      </c>
      <c r="K205" s="7">
        <f>COUNTIFS(A:A,A205,J:J,"&gt;"&amp;J205)+1</f>
        <v>2</v>
      </c>
      <c r="L205" s="7"/>
    </row>
    <row r="206" s="1" customFormat="1" ht="33" customHeight="1" spans="1:12">
      <c r="A206" s="7" t="s">
        <v>472</v>
      </c>
      <c r="B206" s="7" t="s">
        <v>478</v>
      </c>
      <c r="C206" s="7" t="s">
        <v>479</v>
      </c>
      <c r="D206" s="7" t="s">
        <v>171</v>
      </c>
      <c r="E206" s="7" t="s">
        <v>475</v>
      </c>
      <c r="F206" s="8">
        <v>76.66</v>
      </c>
      <c r="G206" s="8">
        <f t="shared" si="9"/>
        <v>30.66</v>
      </c>
      <c r="H206" s="8">
        <f>+VLOOKUP(B206,'[1]8'!$B:$H,7,0)</f>
        <v>72.67</v>
      </c>
      <c r="I206" s="8">
        <f t="shared" si="10"/>
        <v>43.6</v>
      </c>
      <c r="J206" s="8">
        <f t="shared" si="11"/>
        <v>74.26</v>
      </c>
      <c r="K206" s="7">
        <f>COUNTIFS(A:A,A206,J:J,"&gt;"&amp;J206)+1</f>
        <v>3</v>
      </c>
      <c r="L206" s="7"/>
    </row>
    <row r="207" s="1" customFormat="1" ht="33" customHeight="1" spans="1:12">
      <c r="A207" s="7" t="s">
        <v>472</v>
      </c>
      <c r="B207" s="7" t="s">
        <v>480</v>
      </c>
      <c r="C207" s="7" t="s">
        <v>481</v>
      </c>
      <c r="D207" s="7" t="s">
        <v>171</v>
      </c>
      <c r="E207" s="7" t="s">
        <v>475</v>
      </c>
      <c r="F207" s="8">
        <v>76.83</v>
      </c>
      <c r="G207" s="8">
        <f t="shared" si="9"/>
        <v>30.73</v>
      </c>
      <c r="H207" s="8">
        <f>+VLOOKUP(B207,'[1]8'!$B:$H,7,0)</f>
        <v>69.33</v>
      </c>
      <c r="I207" s="8">
        <f t="shared" si="10"/>
        <v>41.6</v>
      </c>
      <c r="J207" s="8">
        <f t="shared" si="11"/>
        <v>72.33</v>
      </c>
      <c r="K207" s="7">
        <f>COUNTIFS(A:A,A207,J:J,"&gt;"&amp;J207)+1</f>
        <v>4</v>
      </c>
      <c r="L207" s="7"/>
    </row>
    <row r="208" s="1" customFormat="1" ht="33" customHeight="1" spans="1:12">
      <c r="A208" s="7" t="s">
        <v>472</v>
      </c>
      <c r="B208" s="7" t="s">
        <v>482</v>
      </c>
      <c r="C208" s="7" t="s">
        <v>483</v>
      </c>
      <c r="D208" s="7" t="s">
        <v>171</v>
      </c>
      <c r="E208" s="7" t="s">
        <v>475</v>
      </c>
      <c r="F208" s="8">
        <v>68.31</v>
      </c>
      <c r="G208" s="8">
        <f t="shared" si="9"/>
        <v>27.32</v>
      </c>
      <c r="H208" s="8">
        <f>+VLOOKUP(B208,'[1]8'!$B:$H,7,0)</f>
        <v>72.83</v>
      </c>
      <c r="I208" s="8">
        <f t="shared" si="10"/>
        <v>43.7</v>
      </c>
      <c r="J208" s="8">
        <f t="shared" si="11"/>
        <v>71.02</v>
      </c>
      <c r="K208" s="7">
        <f>COUNTIFS(A:A,A208,J:J,"&gt;"&amp;J208)+1</f>
        <v>5</v>
      </c>
      <c r="L208" s="7"/>
    </row>
    <row r="209" s="1" customFormat="1" ht="33" customHeight="1" spans="1:12">
      <c r="A209" s="7" t="s">
        <v>472</v>
      </c>
      <c r="B209" s="7" t="s">
        <v>484</v>
      </c>
      <c r="C209" s="7" t="s">
        <v>485</v>
      </c>
      <c r="D209" s="7" t="s">
        <v>171</v>
      </c>
      <c r="E209" s="7" t="s">
        <v>475</v>
      </c>
      <c r="F209" s="8">
        <v>67.62</v>
      </c>
      <c r="G209" s="8">
        <f t="shared" si="9"/>
        <v>27.05</v>
      </c>
      <c r="H209" s="8">
        <f>+VLOOKUP(B209,'[1]8'!$B:$H,7,0)</f>
        <v>72.67</v>
      </c>
      <c r="I209" s="8">
        <f t="shared" si="10"/>
        <v>43.6</v>
      </c>
      <c r="J209" s="8">
        <f t="shared" si="11"/>
        <v>70.65</v>
      </c>
      <c r="K209" s="7">
        <f>COUNTIFS(A:A,A209,J:J,"&gt;"&amp;J209)+1</f>
        <v>6</v>
      </c>
      <c r="L209" s="7"/>
    </row>
    <row r="210" s="1" customFormat="1" ht="33" customHeight="1" spans="1:12">
      <c r="A210" s="7" t="s">
        <v>472</v>
      </c>
      <c r="B210" s="7" t="s">
        <v>486</v>
      </c>
      <c r="C210" s="7" t="s">
        <v>487</v>
      </c>
      <c r="D210" s="7" t="s">
        <v>171</v>
      </c>
      <c r="E210" s="7" t="s">
        <v>475</v>
      </c>
      <c r="F210" s="8">
        <v>70.22</v>
      </c>
      <c r="G210" s="8">
        <f t="shared" si="9"/>
        <v>28.09</v>
      </c>
      <c r="H210" s="8">
        <f>+VLOOKUP(B210,'[1]8'!$B:$H,7,0)</f>
        <v>70.17</v>
      </c>
      <c r="I210" s="8">
        <f t="shared" si="10"/>
        <v>42.1</v>
      </c>
      <c r="J210" s="8">
        <f t="shared" si="11"/>
        <v>70.19</v>
      </c>
      <c r="K210" s="7">
        <f>COUNTIFS(A:A,A210,J:J,"&gt;"&amp;J210)+1</f>
        <v>7</v>
      </c>
      <c r="L210" s="7"/>
    </row>
    <row r="211" s="1" customFormat="1" ht="33" customHeight="1" spans="1:12">
      <c r="A211" s="7" t="s">
        <v>472</v>
      </c>
      <c r="B211" s="7" t="s">
        <v>488</v>
      </c>
      <c r="C211" s="7" t="s">
        <v>489</v>
      </c>
      <c r="D211" s="7" t="s">
        <v>171</v>
      </c>
      <c r="E211" s="7" t="s">
        <v>475</v>
      </c>
      <c r="F211" s="8">
        <v>68.21</v>
      </c>
      <c r="G211" s="8">
        <f t="shared" si="9"/>
        <v>27.28</v>
      </c>
      <c r="H211" s="8">
        <f>+VLOOKUP(B211,'[1]8'!$B:$H,7,0)</f>
        <v>68.33</v>
      </c>
      <c r="I211" s="8">
        <f t="shared" si="10"/>
        <v>41</v>
      </c>
      <c r="J211" s="8">
        <f t="shared" si="11"/>
        <v>68.28</v>
      </c>
      <c r="K211" s="7">
        <f>COUNTIFS(A:A,A211,J:J,"&gt;"&amp;J211)+1</f>
        <v>8</v>
      </c>
      <c r="L211" s="7"/>
    </row>
    <row r="212" s="1" customFormat="1" ht="33" customHeight="1" spans="1:12">
      <c r="A212" s="7" t="s">
        <v>472</v>
      </c>
      <c r="B212" s="7" t="s">
        <v>490</v>
      </c>
      <c r="C212" s="7" t="s">
        <v>491</v>
      </c>
      <c r="D212" s="7" t="s">
        <v>171</v>
      </c>
      <c r="E212" s="7" t="s">
        <v>475</v>
      </c>
      <c r="F212" s="8">
        <v>68.75</v>
      </c>
      <c r="G212" s="8">
        <f t="shared" si="9"/>
        <v>27.5</v>
      </c>
      <c r="H212" s="8">
        <f>+VLOOKUP(B212,'[1]8'!$B:$H,7,0)</f>
        <v>0</v>
      </c>
      <c r="I212" s="8">
        <f t="shared" si="10"/>
        <v>0</v>
      </c>
      <c r="J212" s="8">
        <f t="shared" si="11"/>
        <v>27.5</v>
      </c>
      <c r="K212" s="7">
        <f>COUNTIFS(A:A,A212,J:J,"&gt;"&amp;J212)+1</f>
        <v>9</v>
      </c>
      <c r="L212" s="7"/>
    </row>
    <row r="213" s="1" customFormat="1" ht="33" customHeight="1" spans="1:12">
      <c r="A213" s="7" t="s">
        <v>492</v>
      </c>
      <c r="B213" s="7" t="s">
        <v>493</v>
      </c>
      <c r="C213" s="7" t="s">
        <v>494</v>
      </c>
      <c r="D213" s="7" t="s">
        <v>145</v>
      </c>
      <c r="E213" s="7" t="s">
        <v>475</v>
      </c>
      <c r="F213" s="8">
        <v>72.88</v>
      </c>
      <c r="G213" s="8">
        <f t="shared" si="9"/>
        <v>29.15</v>
      </c>
      <c r="H213" s="8">
        <f>+VLOOKUP(B213,'[1]12'!$B:$H,7,0)</f>
        <v>81.17</v>
      </c>
      <c r="I213" s="8">
        <f t="shared" si="10"/>
        <v>48.7</v>
      </c>
      <c r="J213" s="8">
        <f t="shared" si="11"/>
        <v>77.85</v>
      </c>
      <c r="K213" s="7">
        <f>COUNTIFS(A:A,A213,J:J,"&gt;"&amp;J213)+1</f>
        <v>1</v>
      </c>
      <c r="L213" s="7"/>
    </row>
    <row r="214" s="1" customFormat="1" ht="33" customHeight="1" spans="1:12">
      <c r="A214" s="7" t="s">
        <v>492</v>
      </c>
      <c r="B214" s="7" t="s">
        <v>495</v>
      </c>
      <c r="C214" s="7" t="s">
        <v>496</v>
      </c>
      <c r="D214" s="7" t="s">
        <v>145</v>
      </c>
      <c r="E214" s="7" t="s">
        <v>475</v>
      </c>
      <c r="F214" s="8">
        <v>71.65</v>
      </c>
      <c r="G214" s="8">
        <f t="shared" si="9"/>
        <v>28.66</v>
      </c>
      <c r="H214" s="8">
        <f>+VLOOKUP(B214,'[1]12'!$B:$H,7,0)</f>
        <v>72.83</v>
      </c>
      <c r="I214" s="8">
        <f t="shared" si="10"/>
        <v>43.7</v>
      </c>
      <c r="J214" s="8">
        <f t="shared" si="11"/>
        <v>72.36</v>
      </c>
      <c r="K214" s="7">
        <f>COUNTIFS(A:A,A214,J:J,"&gt;"&amp;J214)+1</f>
        <v>2</v>
      </c>
      <c r="L214" s="7"/>
    </row>
    <row r="215" s="1" customFormat="1" ht="33" customHeight="1" spans="1:12">
      <c r="A215" s="7" t="s">
        <v>492</v>
      </c>
      <c r="B215" s="7" t="s">
        <v>497</v>
      </c>
      <c r="C215" s="7" t="s">
        <v>498</v>
      </c>
      <c r="D215" s="7" t="s">
        <v>145</v>
      </c>
      <c r="E215" s="7" t="s">
        <v>475</v>
      </c>
      <c r="F215" s="8">
        <v>71.12</v>
      </c>
      <c r="G215" s="8">
        <f t="shared" si="9"/>
        <v>28.45</v>
      </c>
      <c r="H215" s="8">
        <f>+VLOOKUP(B215,'[1]12'!$B:$H,7,0)</f>
        <v>64.5</v>
      </c>
      <c r="I215" s="8">
        <f t="shared" si="10"/>
        <v>38.7</v>
      </c>
      <c r="J215" s="8">
        <f t="shared" si="11"/>
        <v>67.15</v>
      </c>
      <c r="K215" s="7">
        <f>COUNTIFS(A:A,A215,J:J,"&gt;"&amp;J215)+1</f>
        <v>3</v>
      </c>
      <c r="L215" s="7"/>
    </row>
    <row r="216" s="1" customFormat="1" ht="33" customHeight="1" spans="1:12">
      <c r="A216" s="7" t="s">
        <v>499</v>
      </c>
      <c r="B216" s="7" t="s">
        <v>500</v>
      </c>
      <c r="C216" s="7" t="s">
        <v>501</v>
      </c>
      <c r="D216" s="7" t="s">
        <v>195</v>
      </c>
      <c r="E216" s="7" t="s">
        <v>475</v>
      </c>
      <c r="F216" s="8">
        <v>89.26</v>
      </c>
      <c r="G216" s="8">
        <f t="shared" si="9"/>
        <v>35.7</v>
      </c>
      <c r="H216" s="8">
        <f>+VLOOKUP(B216,'[1]11'!$B:$H,7,0)</f>
        <v>76.83</v>
      </c>
      <c r="I216" s="8">
        <f t="shared" si="10"/>
        <v>46.1</v>
      </c>
      <c r="J216" s="8">
        <f t="shared" si="11"/>
        <v>81.8</v>
      </c>
      <c r="K216" s="7">
        <f>COUNTIFS(A:A,A216,J:J,"&gt;"&amp;J216)+1</f>
        <v>1</v>
      </c>
      <c r="L216" s="7"/>
    </row>
    <row r="217" s="1" customFormat="1" ht="33" customHeight="1" spans="1:12">
      <c r="A217" s="7" t="s">
        <v>499</v>
      </c>
      <c r="B217" s="7" t="s">
        <v>502</v>
      </c>
      <c r="C217" s="7" t="s">
        <v>503</v>
      </c>
      <c r="D217" s="7" t="s">
        <v>195</v>
      </c>
      <c r="E217" s="7" t="s">
        <v>475</v>
      </c>
      <c r="F217" s="8">
        <v>80.69</v>
      </c>
      <c r="G217" s="8">
        <f t="shared" si="9"/>
        <v>32.28</v>
      </c>
      <c r="H217" s="8">
        <f>+VLOOKUP(B217,'[1]11'!$B:$H,7,0)</f>
        <v>0</v>
      </c>
      <c r="I217" s="8">
        <f t="shared" si="10"/>
        <v>0</v>
      </c>
      <c r="J217" s="8">
        <f t="shared" si="11"/>
        <v>32.28</v>
      </c>
      <c r="K217" s="7">
        <f>COUNTIFS(A:A,A217,J:J,"&gt;"&amp;J217)+1</f>
        <v>2</v>
      </c>
      <c r="L217" s="7"/>
    </row>
    <row r="218" s="1" customFormat="1" ht="33" customHeight="1" spans="1:12">
      <c r="A218" s="7" t="s">
        <v>499</v>
      </c>
      <c r="B218" s="7" t="s">
        <v>504</v>
      </c>
      <c r="C218" s="7" t="s">
        <v>505</v>
      </c>
      <c r="D218" s="7" t="s">
        <v>195</v>
      </c>
      <c r="E218" s="7" t="s">
        <v>475</v>
      </c>
      <c r="F218" s="8">
        <v>80.03</v>
      </c>
      <c r="G218" s="8">
        <f t="shared" si="9"/>
        <v>32.01</v>
      </c>
      <c r="H218" s="8">
        <f>+VLOOKUP(B218,'[1]11'!$B:$H,7,0)</f>
        <v>0</v>
      </c>
      <c r="I218" s="8">
        <f t="shared" si="10"/>
        <v>0</v>
      </c>
      <c r="J218" s="8">
        <f t="shared" si="11"/>
        <v>32.01</v>
      </c>
      <c r="K218" s="7">
        <f>COUNTIFS(A:A,A218,J:J,"&gt;"&amp;J218)+1</f>
        <v>3</v>
      </c>
      <c r="L218" s="7"/>
    </row>
    <row r="219" s="1" customFormat="1" ht="33" customHeight="1" spans="1:12">
      <c r="A219" s="7" t="s">
        <v>506</v>
      </c>
      <c r="B219" s="7" t="s">
        <v>507</v>
      </c>
      <c r="C219" s="7" t="s">
        <v>508</v>
      </c>
      <c r="D219" s="7" t="s">
        <v>357</v>
      </c>
      <c r="E219" s="7" t="s">
        <v>475</v>
      </c>
      <c r="F219" s="8">
        <v>64.66</v>
      </c>
      <c r="G219" s="8">
        <f t="shared" si="9"/>
        <v>25.86</v>
      </c>
      <c r="H219" s="8">
        <f>+VLOOKUP(B219,'[1]20'!$B:$H,7,0)</f>
        <v>73.83</v>
      </c>
      <c r="I219" s="8">
        <f t="shared" si="10"/>
        <v>44.3</v>
      </c>
      <c r="J219" s="8">
        <f t="shared" si="11"/>
        <v>70.16</v>
      </c>
      <c r="K219" s="7">
        <f>COUNTIFS(A:A,A219,J:J,"&gt;"&amp;J219)+1</f>
        <v>1</v>
      </c>
      <c r="L219" s="7"/>
    </row>
    <row r="220" s="1" customFormat="1" ht="33" customHeight="1" spans="1:12">
      <c r="A220" s="7" t="s">
        <v>506</v>
      </c>
      <c r="B220" s="7" t="s">
        <v>509</v>
      </c>
      <c r="C220" s="7" t="s">
        <v>510</v>
      </c>
      <c r="D220" s="7" t="s">
        <v>357</v>
      </c>
      <c r="E220" s="7" t="s">
        <v>475</v>
      </c>
      <c r="F220" s="8">
        <v>64.6</v>
      </c>
      <c r="G220" s="8">
        <f t="shared" si="9"/>
        <v>25.84</v>
      </c>
      <c r="H220" s="8">
        <f>+VLOOKUP(B220,'[1]20'!$B:$H,7,0)</f>
        <v>0</v>
      </c>
      <c r="I220" s="8">
        <f t="shared" si="10"/>
        <v>0</v>
      </c>
      <c r="J220" s="8">
        <f t="shared" si="11"/>
        <v>25.84</v>
      </c>
      <c r="K220" s="7">
        <f>COUNTIFS(A:A,A220,J:J,"&gt;"&amp;J220)+1</f>
        <v>2</v>
      </c>
      <c r="L220" s="7"/>
    </row>
    <row r="221" s="1" customFormat="1" ht="33" customHeight="1" spans="1:12">
      <c r="A221" s="7" t="s">
        <v>511</v>
      </c>
      <c r="B221" s="7" t="s">
        <v>512</v>
      </c>
      <c r="C221" s="7" t="s">
        <v>513</v>
      </c>
      <c r="D221" s="7" t="s">
        <v>165</v>
      </c>
      <c r="E221" s="7" t="s">
        <v>514</v>
      </c>
      <c r="F221" s="8">
        <v>71.82</v>
      </c>
      <c r="G221" s="8">
        <f t="shared" si="9"/>
        <v>28.73</v>
      </c>
      <c r="H221" s="8">
        <f>+VLOOKUP(B221,'[1]3'!$B:$H,7,0)</f>
        <v>83.67</v>
      </c>
      <c r="I221" s="8">
        <f t="shared" si="10"/>
        <v>50.2</v>
      </c>
      <c r="J221" s="8">
        <f t="shared" si="11"/>
        <v>78.93</v>
      </c>
      <c r="K221" s="7">
        <f>COUNTIFS(A:A,A221,J:J,"&gt;"&amp;J221)+1</f>
        <v>1</v>
      </c>
      <c r="L221" s="7"/>
    </row>
    <row r="222" s="1" customFormat="1" ht="33" customHeight="1" spans="1:12">
      <c r="A222" s="7" t="s">
        <v>511</v>
      </c>
      <c r="B222" s="7" t="s">
        <v>515</v>
      </c>
      <c r="C222" s="7" t="s">
        <v>516</v>
      </c>
      <c r="D222" s="7" t="s">
        <v>165</v>
      </c>
      <c r="E222" s="7" t="s">
        <v>514</v>
      </c>
      <c r="F222" s="8">
        <v>69.48</v>
      </c>
      <c r="G222" s="8">
        <f t="shared" si="9"/>
        <v>27.79</v>
      </c>
      <c r="H222" s="8">
        <f>+VLOOKUP(B222,'[1]3'!$B:$H,7,0)</f>
        <v>84</v>
      </c>
      <c r="I222" s="8">
        <f t="shared" si="10"/>
        <v>50.4</v>
      </c>
      <c r="J222" s="8">
        <f t="shared" si="11"/>
        <v>78.19</v>
      </c>
      <c r="K222" s="7">
        <f>COUNTIFS(A:A,A222,J:J,"&gt;"&amp;J222)+1</f>
        <v>2</v>
      </c>
      <c r="L222" s="7"/>
    </row>
    <row r="223" s="1" customFormat="1" ht="33" customHeight="1" spans="1:12">
      <c r="A223" s="7" t="s">
        <v>511</v>
      </c>
      <c r="B223" s="7" t="s">
        <v>517</v>
      </c>
      <c r="C223" s="7" t="s">
        <v>518</v>
      </c>
      <c r="D223" s="7" t="s">
        <v>165</v>
      </c>
      <c r="E223" s="7" t="s">
        <v>514</v>
      </c>
      <c r="F223" s="8">
        <v>72.21</v>
      </c>
      <c r="G223" s="8">
        <f t="shared" si="9"/>
        <v>28.88</v>
      </c>
      <c r="H223" s="8">
        <f>+VLOOKUP(B223,'[1]3'!$B:$H,7,0)</f>
        <v>81.67</v>
      </c>
      <c r="I223" s="8">
        <f t="shared" si="10"/>
        <v>49</v>
      </c>
      <c r="J223" s="8">
        <f t="shared" si="11"/>
        <v>77.88</v>
      </c>
      <c r="K223" s="7">
        <f>COUNTIFS(A:A,A223,J:J,"&gt;"&amp;J223)+1</f>
        <v>3</v>
      </c>
      <c r="L223" s="7"/>
    </row>
    <row r="224" s="1" customFormat="1" ht="33" customHeight="1" spans="1:12">
      <c r="A224" s="7" t="s">
        <v>511</v>
      </c>
      <c r="B224" s="7" t="s">
        <v>519</v>
      </c>
      <c r="C224" s="7" t="s">
        <v>520</v>
      </c>
      <c r="D224" s="7" t="s">
        <v>165</v>
      </c>
      <c r="E224" s="7" t="s">
        <v>514</v>
      </c>
      <c r="F224" s="8">
        <v>69.01</v>
      </c>
      <c r="G224" s="8">
        <f t="shared" si="9"/>
        <v>27.6</v>
      </c>
      <c r="H224" s="8">
        <f>+VLOOKUP(B224,'[1]3'!$B:$H,7,0)</f>
        <v>83.33</v>
      </c>
      <c r="I224" s="8">
        <f t="shared" si="10"/>
        <v>50</v>
      </c>
      <c r="J224" s="8">
        <f t="shared" si="11"/>
        <v>77.6</v>
      </c>
      <c r="K224" s="7">
        <f>COUNTIFS(A:A,A224,J:J,"&gt;"&amp;J224)+1</f>
        <v>4</v>
      </c>
      <c r="L224" s="7"/>
    </row>
    <row r="225" s="1" customFormat="1" ht="33" customHeight="1" spans="1:12">
      <c r="A225" s="7" t="s">
        <v>511</v>
      </c>
      <c r="B225" s="7" t="s">
        <v>521</v>
      </c>
      <c r="C225" s="7" t="s">
        <v>522</v>
      </c>
      <c r="D225" s="7" t="s">
        <v>165</v>
      </c>
      <c r="E225" s="7" t="s">
        <v>514</v>
      </c>
      <c r="F225" s="8">
        <v>71.73</v>
      </c>
      <c r="G225" s="8">
        <f t="shared" si="9"/>
        <v>28.69</v>
      </c>
      <c r="H225" s="8">
        <f>+VLOOKUP(B225,'[1]3'!$B:$H,7,0)</f>
        <v>81</v>
      </c>
      <c r="I225" s="8">
        <f t="shared" si="10"/>
        <v>48.6</v>
      </c>
      <c r="J225" s="8">
        <f t="shared" si="11"/>
        <v>77.29</v>
      </c>
      <c r="K225" s="7">
        <f>COUNTIFS(A:A,A225,J:J,"&gt;"&amp;J225)+1</f>
        <v>5</v>
      </c>
      <c r="L225" s="7"/>
    </row>
    <row r="226" s="1" customFormat="1" ht="33" customHeight="1" spans="1:12">
      <c r="A226" s="7" t="s">
        <v>511</v>
      </c>
      <c r="B226" s="7" t="s">
        <v>523</v>
      </c>
      <c r="C226" s="7" t="s">
        <v>524</v>
      </c>
      <c r="D226" s="7" t="s">
        <v>165</v>
      </c>
      <c r="E226" s="7" t="s">
        <v>514</v>
      </c>
      <c r="F226" s="8">
        <v>68.95</v>
      </c>
      <c r="G226" s="8">
        <f t="shared" si="9"/>
        <v>27.58</v>
      </c>
      <c r="H226" s="8">
        <f>+VLOOKUP(B226,'[1]3'!$B:$H,7,0)</f>
        <v>82.67</v>
      </c>
      <c r="I226" s="8">
        <f t="shared" si="10"/>
        <v>49.6</v>
      </c>
      <c r="J226" s="8">
        <f t="shared" si="11"/>
        <v>77.18</v>
      </c>
      <c r="K226" s="7">
        <f>COUNTIFS(A:A,A226,J:J,"&gt;"&amp;J226)+1</f>
        <v>6</v>
      </c>
      <c r="L226" s="7"/>
    </row>
    <row r="227" s="1" customFormat="1" ht="33" customHeight="1" spans="1:12">
      <c r="A227" s="7" t="s">
        <v>511</v>
      </c>
      <c r="B227" s="7" t="s">
        <v>525</v>
      </c>
      <c r="C227" s="7" t="s">
        <v>526</v>
      </c>
      <c r="D227" s="7" t="s">
        <v>165</v>
      </c>
      <c r="E227" s="7" t="s">
        <v>514</v>
      </c>
      <c r="F227" s="8">
        <v>73.09</v>
      </c>
      <c r="G227" s="8">
        <f t="shared" si="9"/>
        <v>29.24</v>
      </c>
      <c r="H227" s="8">
        <f>+VLOOKUP(B227,'[1]3'!$B:$H,7,0)</f>
        <v>79.17</v>
      </c>
      <c r="I227" s="8">
        <f t="shared" si="10"/>
        <v>47.5</v>
      </c>
      <c r="J227" s="8">
        <f t="shared" si="11"/>
        <v>76.74</v>
      </c>
      <c r="K227" s="7">
        <f>COUNTIFS(A:A,A227,J:J,"&gt;"&amp;J227)+1</f>
        <v>7</v>
      </c>
      <c r="L227" s="7"/>
    </row>
    <row r="228" s="1" customFormat="1" ht="33" customHeight="1" spans="1:12">
      <c r="A228" s="7" t="s">
        <v>511</v>
      </c>
      <c r="B228" s="7" t="s">
        <v>527</v>
      </c>
      <c r="C228" s="7" t="s">
        <v>528</v>
      </c>
      <c r="D228" s="7" t="s">
        <v>165</v>
      </c>
      <c r="E228" s="7" t="s">
        <v>514</v>
      </c>
      <c r="F228" s="8">
        <v>68.35</v>
      </c>
      <c r="G228" s="8">
        <f t="shared" si="9"/>
        <v>27.34</v>
      </c>
      <c r="H228" s="8">
        <f>+VLOOKUP(B228,'[1]3'!$B:$H,7,0)</f>
        <v>81</v>
      </c>
      <c r="I228" s="8">
        <f t="shared" si="10"/>
        <v>48.6</v>
      </c>
      <c r="J228" s="8">
        <f t="shared" si="11"/>
        <v>75.94</v>
      </c>
      <c r="K228" s="7">
        <f>COUNTIFS(A:A,A228,J:J,"&gt;"&amp;J228)+1</f>
        <v>8</v>
      </c>
      <c r="L228" s="7"/>
    </row>
    <row r="229" s="1" customFormat="1" ht="33" customHeight="1" spans="1:12">
      <c r="A229" s="7" t="s">
        <v>511</v>
      </c>
      <c r="B229" s="7" t="s">
        <v>529</v>
      </c>
      <c r="C229" s="7" t="s">
        <v>530</v>
      </c>
      <c r="D229" s="7" t="s">
        <v>165</v>
      </c>
      <c r="E229" s="7" t="s">
        <v>514</v>
      </c>
      <c r="F229" s="8">
        <v>72.83</v>
      </c>
      <c r="G229" s="8">
        <f t="shared" si="9"/>
        <v>29.13</v>
      </c>
      <c r="H229" s="8">
        <f>+VLOOKUP(B229,'[1]3'!$B:$H,7,0)</f>
        <v>77.5</v>
      </c>
      <c r="I229" s="8">
        <f t="shared" si="10"/>
        <v>46.5</v>
      </c>
      <c r="J229" s="8">
        <f t="shared" si="11"/>
        <v>75.63</v>
      </c>
      <c r="K229" s="7">
        <f>COUNTIFS(A:A,A229,J:J,"&gt;"&amp;J229)+1</f>
        <v>9</v>
      </c>
      <c r="L229" s="7"/>
    </row>
    <row r="230" s="1" customFormat="1" ht="33" customHeight="1" spans="1:12">
      <c r="A230" s="7" t="s">
        <v>511</v>
      </c>
      <c r="B230" s="7" t="s">
        <v>531</v>
      </c>
      <c r="C230" s="7" t="s">
        <v>532</v>
      </c>
      <c r="D230" s="7" t="s">
        <v>165</v>
      </c>
      <c r="E230" s="7" t="s">
        <v>514</v>
      </c>
      <c r="F230" s="8">
        <v>68.08</v>
      </c>
      <c r="G230" s="8">
        <f t="shared" si="9"/>
        <v>27.23</v>
      </c>
      <c r="H230" s="8">
        <f>+VLOOKUP(B230,'[1]3'!$B:$H,7,0)</f>
        <v>80.67</v>
      </c>
      <c r="I230" s="8">
        <f t="shared" si="10"/>
        <v>48.4</v>
      </c>
      <c r="J230" s="8">
        <f t="shared" si="11"/>
        <v>75.63</v>
      </c>
      <c r="K230" s="7">
        <f>COUNTIFS(A:A,A230,J:J,"&gt;"&amp;J230)+1</f>
        <v>9</v>
      </c>
      <c r="L230" s="7"/>
    </row>
    <row r="231" s="1" customFormat="1" ht="33" customHeight="1" spans="1:12">
      <c r="A231" s="7" t="s">
        <v>511</v>
      </c>
      <c r="B231" s="7" t="s">
        <v>533</v>
      </c>
      <c r="C231" s="7" t="s">
        <v>534</v>
      </c>
      <c r="D231" s="7" t="s">
        <v>165</v>
      </c>
      <c r="E231" s="7" t="s">
        <v>514</v>
      </c>
      <c r="F231" s="8">
        <v>68.15</v>
      </c>
      <c r="G231" s="8">
        <f t="shared" si="9"/>
        <v>27.26</v>
      </c>
      <c r="H231" s="8">
        <f>+VLOOKUP(B231,'[1]3'!$B:$H,7,0)</f>
        <v>79.67</v>
      </c>
      <c r="I231" s="8">
        <f t="shared" si="10"/>
        <v>47.8</v>
      </c>
      <c r="J231" s="8">
        <f t="shared" si="11"/>
        <v>75.06</v>
      </c>
      <c r="K231" s="7">
        <f>COUNTIFS(A:A,A231,J:J,"&gt;"&amp;J231)+1</f>
        <v>11</v>
      </c>
      <c r="L231" s="7"/>
    </row>
    <row r="232" s="1" customFormat="1" ht="33" customHeight="1" spans="1:12">
      <c r="A232" s="7" t="s">
        <v>511</v>
      </c>
      <c r="B232" s="7" t="s">
        <v>535</v>
      </c>
      <c r="C232" s="7" t="s">
        <v>536</v>
      </c>
      <c r="D232" s="7" t="s">
        <v>165</v>
      </c>
      <c r="E232" s="7" t="s">
        <v>514</v>
      </c>
      <c r="F232" s="8">
        <v>71.35</v>
      </c>
      <c r="G232" s="8">
        <f t="shared" si="9"/>
        <v>28.54</v>
      </c>
      <c r="H232" s="8">
        <f>+VLOOKUP(B232,'[1]3'!$B:$H,7,0)</f>
        <v>75.33</v>
      </c>
      <c r="I232" s="8">
        <f t="shared" si="10"/>
        <v>45.2</v>
      </c>
      <c r="J232" s="8">
        <f t="shared" si="11"/>
        <v>73.74</v>
      </c>
      <c r="K232" s="7">
        <f>COUNTIFS(A:A,A232,J:J,"&gt;"&amp;J232)+1</f>
        <v>12</v>
      </c>
      <c r="L232" s="7"/>
    </row>
    <row r="233" s="1" customFormat="1" ht="33" customHeight="1" spans="1:12">
      <c r="A233" s="7" t="s">
        <v>511</v>
      </c>
      <c r="B233" s="7" t="s">
        <v>537</v>
      </c>
      <c r="C233" s="7" t="s">
        <v>538</v>
      </c>
      <c r="D233" s="7" t="s">
        <v>165</v>
      </c>
      <c r="E233" s="7" t="s">
        <v>514</v>
      </c>
      <c r="F233" s="8">
        <v>67.97</v>
      </c>
      <c r="G233" s="8">
        <f t="shared" si="9"/>
        <v>27.19</v>
      </c>
      <c r="H233" s="8">
        <f>+VLOOKUP(B233,'[1]3'!$B:$H,7,0)</f>
        <v>77.17</v>
      </c>
      <c r="I233" s="8">
        <f t="shared" si="10"/>
        <v>46.3</v>
      </c>
      <c r="J233" s="8">
        <f t="shared" si="11"/>
        <v>73.49</v>
      </c>
      <c r="K233" s="7">
        <f>COUNTIFS(A:A,A233,J:J,"&gt;"&amp;J233)+1</f>
        <v>13</v>
      </c>
      <c r="L233" s="7"/>
    </row>
    <row r="234" s="1" customFormat="1" ht="33" customHeight="1" spans="1:12">
      <c r="A234" s="7" t="s">
        <v>511</v>
      </c>
      <c r="B234" s="7" t="s">
        <v>539</v>
      </c>
      <c r="C234" s="7" t="s">
        <v>540</v>
      </c>
      <c r="D234" s="7" t="s">
        <v>165</v>
      </c>
      <c r="E234" s="7" t="s">
        <v>514</v>
      </c>
      <c r="F234" s="8">
        <v>70.55</v>
      </c>
      <c r="G234" s="8">
        <f t="shared" si="9"/>
        <v>28.22</v>
      </c>
      <c r="H234" s="8">
        <f>+VLOOKUP(B234,'[1]3'!$B:$H,7,0)</f>
        <v>71.67</v>
      </c>
      <c r="I234" s="8">
        <f t="shared" si="10"/>
        <v>43</v>
      </c>
      <c r="J234" s="8">
        <f t="shared" si="11"/>
        <v>71.22</v>
      </c>
      <c r="K234" s="7">
        <f>COUNTIFS(A:A,A234,J:J,"&gt;"&amp;J234)+1</f>
        <v>14</v>
      </c>
      <c r="L234" s="7"/>
    </row>
    <row r="235" s="1" customFormat="1" ht="33" customHeight="1" spans="1:12">
      <c r="A235" s="7" t="s">
        <v>511</v>
      </c>
      <c r="B235" s="7" t="s">
        <v>541</v>
      </c>
      <c r="C235" s="7" t="s">
        <v>542</v>
      </c>
      <c r="D235" s="7" t="s">
        <v>165</v>
      </c>
      <c r="E235" s="7" t="s">
        <v>514</v>
      </c>
      <c r="F235" s="8">
        <v>71.66</v>
      </c>
      <c r="G235" s="8">
        <f t="shared" si="9"/>
        <v>28.66</v>
      </c>
      <c r="H235" s="8">
        <f>+VLOOKUP(B235,'[1]3'!$B:$H,7,0)</f>
        <v>0</v>
      </c>
      <c r="I235" s="8">
        <f t="shared" si="10"/>
        <v>0</v>
      </c>
      <c r="J235" s="8">
        <f t="shared" si="11"/>
        <v>28.66</v>
      </c>
      <c r="K235" s="7">
        <f>COUNTIFS(A:A,A235,J:J,"&gt;"&amp;J235)+1</f>
        <v>15</v>
      </c>
      <c r="L235" s="7"/>
    </row>
    <row r="236" s="1" customFormat="1" ht="33" customHeight="1" spans="1:12">
      <c r="A236" s="7" t="s">
        <v>543</v>
      </c>
      <c r="B236" s="7" t="s">
        <v>544</v>
      </c>
      <c r="C236" s="7" t="s">
        <v>545</v>
      </c>
      <c r="D236" s="7" t="s">
        <v>171</v>
      </c>
      <c r="E236" s="7" t="s">
        <v>514</v>
      </c>
      <c r="F236" s="8">
        <v>82.65</v>
      </c>
      <c r="G236" s="8">
        <f t="shared" si="9"/>
        <v>33.06</v>
      </c>
      <c r="H236" s="8">
        <f>+VLOOKUP(B236,'[1]8'!$B:$H,7,0)</f>
        <v>72</v>
      </c>
      <c r="I236" s="8">
        <f t="shared" si="10"/>
        <v>43.2</v>
      </c>
      <c r="J236" s="8">
        <f t="shared" si="11"/>
        <v>76.26</v>
      </c>
      <c r="K236" s="7">
        <f>COUNTIFS(A:A,A236,J:J,"&gt;"&amp;J236)+1</f>
        <v>1</v>
      </c>
      <c r="L236" s="7"/>
    </row>
    <row r="237" s="1" customFormat="1" ht="33" customHeight="1" spans="1:12">
      <c r="A237" s="7" t="s">
        <v>543</v>
      </c>
      <c r="B237" s="7" t="s">
        <v>546</v>
      </c>
      <c r="C237" s="7" t="s">
        <v>547</v>
      </c>
      <c r="D237" s="7" t="s">
        <v>171</v>
      </c>
      <c r="E237" s="7" t="s">
        <v>514</v>
      </c>
      <c r="F237" s="8">
        <v>75.78</v>
      </c>
      <c r="G237" s="8">
        <f t="shared" si="9"/>
        <v>30.31</v>
      </c>
      <c r="H237" s="8">
        <f>+VLOOKUP(B237,'[1]8'!$B:$H,7,0)</f>
        <v>75.67</v>
      </c>
      <c r="I237" s="8">
        <f t="shared" si="10"/>
        <v>45.4</v>
      </c>
      <c r="J237" s="8">
        <f t="shared" si="11"/>
        <v>75.71</v>
      </c>
      <c r="K237" s="7">
        <f>COUNTIFS(A:A,A237,J:J,"&gt;"&amp;J237)+1</f>
        <v>2</v>
      </c>
      <c r="L237" s="7"/>
    </row>
    <row r="238" s="1" customFormat="1" ht="33" customHeight="1" spans="1:12">
      <c r="A238" s="7" t="s">
        <v>543</v>
      </c>
      <c r="B238" s="7" t="s">
        <v>548</v>
      </c>
      <c r="C238" s="7" t="s">
        <v>549</v>
      </c>
      <c r="D238" s="7" t="s">
        <v>171</v>
      </c>
      <c r="E238" s="7" t="s">
        <v>514</v>
      </c>
      <c r="F238" s="8">
        <v>73.09</v>
      </c>
      <c r="G238" s="8">
        <f t="shared" si="9"/>
        <v>29.24</v>
      </c>
      <c r="H238" s="8">
        <f>+VLOOKUP(B238,'[1]8'!$B:$H,7,0)</f>
        <v>71</v>
      </c>
      <c r="I238" s="8">
        <f t="shared" si="10"/>
        <v>42.6</v>
      </c>
      <c r="J238" s="8">
        <f t="shared" si="11"/>
        <v>71.84</v>
      </c>
      <c r="K238" s="7">
        <f>COUNTIFS(A:A,A238,J:J,"&gt;"&amp;J238)+1</f>
        <v>3</v>
      </c>
      <c r="L238" s="7"/>
    </row>
    <row r="239" s="1" customFormat="1" ht="33" customHeight="1" spans="1:12">
      <c r="A239" s="7" t="s">
        <v>543</v>
      </c>
      <c r="B239" s="7" t="s">
        <v>550</v>
      </c>
      <c r="C239" s="7" t="s">
        <v>551</v>
      </c>
      <c r="D239" s="7" t="s">
        <v>171</v>
      </c>
      <c r="E239" s="7" t="s">
        <v>514</v>
      </c>
      <c r="F239" s="8">
        <v>77.03</v>
      </c>
      <c r="G239" s="8">
        <f t="shared" si="9"/>
        <v>30.81</v>
      </c>
      <c r="H239" s="8">
        <f>+VLOOKUP(B239,'[1]8'!$B:$H,7,0)</f>
        <v>68</v>
      </c>
      <c r="I239" s="8">
        <f t="shared" si="10"/>
        <v>40.8</v>
      </c>
      <c r="J239" s="8">
        <f t="shared" si="11"/>
        <v>71.61</v>
      </c>
      <c r="K239" s="7">
        <f>COUNTIFS(A:A,A239,J:J,"&gt;"&amp;J239)+1</f>
        <v>4</v>
      </c>
      <c r="L239" s="7"/>
    </row>
    <row r="240" s="1" customFormat="1" ht="33" customHeight="1" spans="1:12">
      <c r="A240" s="7" t="s">
        <v>543</v>
      </c>
      <c r="B240" s="7" t="s">
        <v>552</v>
      </c>
      <c r="C240" s="7" t="s">
        <v>553</v>
      </c>
      <c r="D240" s="7" t="s">
        <v>171</v>
      </c>
      <c r="E240" s="7" t="s">
        <v>514</v>
      </c>
      <c r="F240" s="8">
        <v>73.33</v>
      </c>
      <c r="G240" s="8">
        <f t="shared" si="9"/>
        <v>29.33</v>
      </c>
      <c r="H240" s="8">
        <f>+VLOOKUP(B240,'[1]8'!$B:$H,7,0)</f>
        <v>69</v>
      </c>
      <c r="I240" s="8">
        <f t="shared" si="10"/>
        <v>41.4</v>
      </c>
      <c r="J240" s="8">
        <f t="shared" si="11"/>
        <v>70.73</v>
      </c>
      <c r="K240" s="7">
        <f>COUNTIFS(A:A,A240,J:J,"&gt;"&amp;J240)+1</f>
        <v>5</v>
      </c>
      <c r="L240" s="7"/>
    </row>
    <row r="241" s="1" customFormat="1" ht="33" customHeight="1" spans="1:12">
      <c r="A241" s="7" t="s">
        <v>543</v>
      </c>
      <c r="B241" s="7" t="s">
        <v>554</v>
      </c>
      <c r="C241" s="7" t="s">
        <v>555</v>
      </c>
      <c r="D241" s="7" t="s">
        <v>171</v>
      </c>
      <c r="E241" s="7" t="s">
        <v>514</v>
      </c>
      <c r="F241" s="8">
        <v>75.27</v>
      </c>
      <c r="G241" s="8">
        <f t="shared" si="9"/>
        <v>30.11</v>
      </c>
      <c r="H241" s="8">
        <f>+VLOOKUP(B241,'[1]8'!$B:$H,7,0)</f>
        <v>67.67</v>
      </c>
      <c r="I241" s="8">
        <f t="shared" si="10"/>
        <v>40.6</v>
      </c>
      <c r="J241" s="8">
        <f t="shared" si="11"/>
        <v>70.71</v>
      </c>
      <c r="K241" s="7">
        <f>COUNTIFS(A:A,A241,J:J,"&gt;"&amp;J241)+1</f>
        <v>6</v>
      </c>
      <c r="L241" s="7"/>
    </row>
    <row r="242" s="1" customFormat="1" ht="33" customHeight="1" spans="1:12">
      <c r="A242" s="7" t="s">
        <v>543</v>
      </c>
      <c r="B242" s="7" t="s">
        <v>556</v>
      </c>
      <c r="C242" s="7" t="s">
        <v>557</v>
      </c>
      <c r="D242" s="7" t="s">
        <v>171</v>
      </c>
      <c r="E242" s="7" t="s">
        <v>514</v>
      </c>
      <c r="F242" s="8">
        <v>74.38</v>
      </c>
      <c r="G242" s="8">
        <f t="shared" si="9"/>
        <v>29.75</v>
      </c>
      <c r="H242" s="8">
        <f>+VLOOKUP(B242,'[1]8'!$B:$H,7,0)</f>
        <v>65.33</v>
      </c>
      <c r="I242" s="8">
        <f t="shared" si="10"/>
        <v>39.2</v>
      </c>
      <c r="J242" s="8">
        <f t="shared" si="11"/>
        <v>68.95</v>
      </c>
      <c r="K242" s="7">
        <f>COUNTIFS(A:A,A242,J:J,"&gt;"&amp;J242)+1</f>
        <v>7</v>
      </c>
      <c r="L242" s="7"/>
    </row>
    <row r="243" s="1" customFormat="1" ht="33" customHeight="1" spans="1:12">
      <c r="A243" s="7" t="s">
        <v>543</v>
      </c>
      <c r="B243" s="7" t="s">
        <v>558</v>
      </c>
      <c r="C243" s="7" t="s">
        <v>559</v>
      </c>
      <c r="D243" s="7" t="s">
        <v>171</v>
      </c>
      <c r="E243" s="7" t="s">
        <v>514</v>
      </c>
      <c r="F243" s="8">
        <v>75.49</v>
      </c>
      <c r="G243" s="8">
        <f t="shared" si="9"/>
        <v>30.2</v>
      </c>
      <c r="H243" s="8">
        <f>+VLOOKUP(B243,'[1]8'!$B:$H,7,0)</f>
        <v>0</v>
      </c>
      <c r="I243" s="8">
        <f t="shared" si="10"/>
        <v>0</v>
      </c>
      <c r="J243" s="8">
        <f t="shared" si="11"/>
        <v>30.2</v>
      </c>
      <c r="K243" s="7">
        <f>COUNTIFS(A:A,A243,J:J,"&gt;"&amp;J243)+1</f>
        <v>8</v>
      </c>
      <c r="L243" s="7"/>
    </row>
    <row r="244" s="1" customFormat="1" ht="33" customHeight="1" spans="1:12">
      <c r="A244" s="7" t="s">
        <v>543</v>
      </c>
      <c r="B244" s="7" t="s">
        <v>560</v>
      </c>
      <c r="C244" s="7" t="s">
        <v>561</v>
      </c>
      <c r="D244" s="7" t="s">
        <v>171</v>
      </c>
      <c r="E244" s="7" t="s">
        <v>514</v>
      </c>
      <c r="F244" s="8">
        <v>73.01</v>
      </c>
      <c r="G244" s="8">
        <f t="shared" si="9"/>
        <v>29.2</v>
      </c>
      <c r="H244" s="8">
        <f>+VLOOKUP(B244,'[1]8'!$B:$H,7,0)</f>
        <v>0</v>
      </c>
      <c r="I244" s="8">
        <f t="shared" si="10"/>
        <v>0</v>
      </c>
      <c r="J244" s="8">
        <f t="shared" si="11"/>
        <v>29.2</v>
      </c>
      <c r="K244" s="7">
        <f>COUNTIFS(A:A,A244,J:J,"&gt;"&amp;J244)+1</f>
        <v>9</v>
      </c>
      <c r="L244" s="7"/>
    </row>
    <row r="245" s="1" customFormat="1" ht="33" customHeight="1" spans="1:12">
      <c r="A245" s="7" t="s">
        <v>562</v>
      </c>
      <c r="B245" s="7" t="s">
        <v>563</v>
      </c>
      <c r="C245" s="7" t="s">
        <v>564</v>
      </c>
      <c r="D245" s="7" t="s">
        <v>145</v>
      </c>
      <c r="E245" s="7" t="s">
        <v>514</v>
      </c>
      <c r="F245" s="8">
        <v>84.79</v>
      </c>
      <c r="G245" s="8">
        <f t="shared" si="9"/>
        <v>33.92</v>
      </c>
      <c r="H245" s="8">
        <f>+VLOOKUP(B245,'[1]12'!$B:$H,7,0)</f>
        <v>79.83</v>
      </c>
      <c r="I245" s="8">
        <f t="shared" si="10"/>
        <v>47.9</v>
      </c>
      <c r="J245" s="8">
        <f t="shared" si="11"/>
        <v>81.82</v>
      </c>
      <c r="K245" s="7">
        <f>COUNTIFS(A:A,A245,J:J,"&gt;"&amp;J245)+1</f>
        <v>1</v>
      </c>
      <c r="L245" s="7"/>
    </row>
    <row r="246" s="1" customFormat="1" ht="33" customHeight="1" spans="1:12">
      <c r="A246" s="7" t="s">
        <v>562</v>
      </c>
      <c r="B246" s="7" t="s">
        <v>565</v>
      </c>
      <c r="C246" s="7" t="s">
        <v>566</v>
      </c>
      <c r="D246" s="7" t="s">
        <v>145</v>
      </c>
      <c r="E246" s="7" t="s">
        <v>514</v>
      </c>
      <c r="F246" s="8">
        <v>78.27</v>
      </c>
      <c r="G246" s="8">
        <f t="shared" si="9"/>
        <v>31.31</v>
      </c>
      <c r="H246" s="8">
        <f>+VLOOKUP(B246,'[1]12'!$B:$H,7,0)</f>
        <v>79.17</v>
      </c>
      <c r="I246" s="8">
        <f t="shared" si="10"/>
        <v>47.5</v>
      </c>
      <c r="J246" s="8">
        <f t="shared" si="11"/>
        <v>78.81</v>
      </c>
      <c r="K246" s="7">
        <f>COUNTIFS(A:A,A246,J:J,"&gt;"&amp;J246)+1</f>
        <v>2</v>
      </c>
      <c r="L246" s="7"/>
    </row>
    <row r="247" s="1" customFormat="1" ht="33" customHeight="1" spans="1:12">
      <c r="A247" s="7" t="s">
        <v>562</v>
      </c>
      <c r="B247" s="7" t="s">
        <v>567</v>
      </c>
      <c r="C247" s="7" t="s">
        <v>568</v>
      </c>
      <c r="D247" s="7" t="s">
        <v>145</v>
      </c>
      <c r="E247" s="7" t="s">
        <v>514</v>
      </c>
      <c r="F247" s="8">
        <v>74.58</v>
      </c>
      <c r="G247" s="8">
        <f t="shared" si="9"/>
        <v>29.83</v>
      </c>
      <c r="H247" s="8">
        <f>+VLOOKUP(B247,'[1]12'!$B:$H,7,0)</f>
        <v>79.33</v>
      </c>
      <c r="I247" s="8">
        <f t="shared" si="10"/>
        <v>47.6</v>
      </c>
      <c r="J247" s="8">
        <f t="shared" si="11"/>
        <v>77.43</v>
      </c>
      <c r="K247" s="7">
        <f>COUNTIFS(A:A,A247,J:J,"&gt;"&amp;J247)+1</f>
        <v>3</v>
      </c>
      <c r="L247" s="7"/>
    </row>
    <row r="248" s="1" customFormat="1" ht="33" customHeight="1" spans="1:12">
      <c r="A248" s="7" t="s">
        <v>562</v>
      </c>
      <c r="B248" s="7" t="s">
        <v>569</v>
      </c>
      <c r="C248" s="7" t="s">
        <v>570</v>
      </c>
      <c r="D248" s="7" t="s">
        <v>145</v>
      </c>
      <c r="E248" s="7" t="s">
        <v>514</v>
      </c>
      <c r="F248" s="8">
        <v>71.15</v>
      </c>
      <c r="G248" s="8">
        <f t="shared" si="9"/>
        <v>28.46</v>
      </c>
      <c r="H248" s="8">
        <f>+VLOOKUP(B248,'[1]12'!$B:$H,7,0)</f>
        <v>81.33</v>
      </c>
      <c r="I248" s="8">
        <f t="shared" si="10"/>
        <v>48.8</v>
      </c>
      <c r="J248" s="8">
        <f t="shared" si="11"/>
        <v>77.26</v>
      </c>
      <c r="K248" s="7">
        <f>COUNTIFS(A:A,A248,J:J,"&gt;"&amp;J248)+1</f>
        <v>4</v>
      </c>
      <c r="L248" s="7"/>
    </row>
    <row r="249" s="1" customFormat="1" ht="33" customHeight="1" spans="1:12">
      <c r="A249" s="7" t="s">
        <v>562</v>
      </c>
      <c r="B249" s="7" t="s">
        <v>571</v>
      </c>
      <c r="C249" s="7" t="s">
        <v>572</v>
      </c>
      <c r="D249" s="7" t="s">
        <v>145</v>
      </c>
      <c r="E249" s="7" t="s">
        <v>514</v>
      </c>
      <c r="F249" s="8">
        <v>71.14</v>
      </c>
      <c r="G249" s="8">
        <f t="shared" si="9"/>
        <v>28.46</v>
      </c>
      <c r="H249" s="8">
        <f>+VLOOKUP(B249,'[1]12'!$B:$H,7,0)</f>
        <v>77.17</v>
      </c>
      <c r="I249" s="8">
        <f t="shared" si="10"/>
        <v>46.3</v>
      </c>
      <c r="J249" s="8">
        <f t="shared" si="11"/>
        <v>74.76</v>
      </c>
      <c r="K249" s="7">
        <f>COUNTIFS(A:A,A249,J:J,"&gt;"&amp;J249)+1</f>
        <v>5</v>
      </c>
      <c r="L249" s="7"/>
    </row>
    <row r="250" s="1" customFormat="1" ht="33" customHeight="1" spans="1:12">
      <c r="A250" s="7" t="s">
        <v>562</v>
      </c>
      <c r="B250" s="7" t="s">
        <v>573</v>
      </c>
      <c r="C250" s="7" t="s">
        <v>574</v>
      </c>
      <c r="D250" s="7" t="s">
        <v>145</v>
      </c>
      <c r="E250" s="7" t="s">
        <v>514</v>
      </c>
      <c r="F250" s="8">
        <v>73.73</v>
      </c>
      <c r="G250" s="8">
        <f t="shared" si="9"/>
        <v>29.49</v>
      </c>
      <c r="H250" s="8">
        <f>+VLOOKUP(B250,'[1]12'!$B:$H,7,0)</f>
        <v>73.83</v>
      </c>
      <c r="I250" s="8">
        <f t="shared" si="10"/>
        <v>44.3</v>
      </c>
      <c r="J250" s="8">
        <f t="shared" si="11"/>
        <v>73.79</v>
      </c>
      <c r="K250" s="7">
        <f>COUNTIFS(A:A,A250,J:J,"&gt;"&amp;J250)+1</f>
        <v>6</v>
      </c>
      <c r="L250" s="7"/>
    </row>
    <row r="251" s="1" customFormat="1" ht="33" customHeight="1" spans="1:12">
      <c r="A251" s="7" t="s">
        <v>562</v>
      </c>
      <c r="B251" s="7" t="s">
        <v>575</v>
      </c>
      <c r="C251" s="7" t="s">
        <v>576</v>
      </c>
      <c r="D251" s="7" t="s">
        <v>145</v>
      </c>
      <c r="E251" s="7" t="s">
        <v>514</v>
      </c>
      <c r="F251" s="8">
        <v>70.33</v>
      </c>
      <c r="G251" s="8">
        <f t="shared" si="9"/>
        <v>28.13</v>
      </c>
      <c r="H251" s="8">
        <f>+VLOOKUP(B251,'[1]12'!$B:$H,7,0)</f>
        <v>72.5</v>
      </c>
      <c r="I251" s="8">
        <f t="shared" si="10"/>
        <v>43.5</v>
      </c>
      <c r="J251" s="8">
        <f t="shared" si="11"/>
        <v>71.63</v>
      </c>
      <c r="K251" s="7">
        <f>COUNTIFS(A:A,A251,J:J,"&gt;"&amp;J251)+1</f>
        <v>7</v>
      </c>
      <c r="L251" s="7"/>
    </row>
    <row r="252" s="1" customFormat="1" ht="33" customHeight="1" spans="1:12">
      <c r="A252" s="7" t="s">
        <v>562</v>
      </c>
      <c r="B252" s="7" t="s">
        <v>577</v>
      </c>
      <c r="C252" s="7" t="s">
        <v>578</v>
      </c>
      <c r="D252" s="7" t="s">
        <v>145</v>
      </c>
      <c r="E252" s="7" t="s">
        <v>514</v>
      </c>
      <c r="F252" s="8">
        <v>72.72</v>
      </c>
      <c r="G252" s="8">
        <f t="shared" si="9"/>
        <v>29.09</v>
      </c>
      <c r="H252" s="8">
        <f>+VLOOKUP(B252,'[1]12'!$B:$H,7,0)</f>
        <v>66.17</v>
      </c>
      <c r="I252" s="8">
        <f t="shared" si="10"/>
        <v>39.7</v>
      </c>
      <c r="J252" s="8">
        <f t="shared" si="11"/>
        <v>68.79</v>
      </c>
      <c r="K252" s="7">
        <f>COUNTIFS(A:A,A252,J:J,"&gt;"&amp;J252)+1</f>
        <v>8</v>
      </c>
      <c r="L252" s="7"/>
    </row>
    <row r="253" s="1" customFormat="1" ht="33" customHeight="1" spans="1:12">
      <c r="A253" s="7" t="s">
        <v>562</v>
      </c>
      <c r="B253" s="7" t="s">
        <v>579</v>
      </c>
      <c r="C253" s="7" t="s">
        <v>580</v>
      </c>
      <c r="D253" s="7" t="s">
        <v>145</v>
      </c>
      <c r="E253" s="7" t="s">
        <v>514</v>
      </c>
      <c r="F253" s="8">
        <v>72.11</v>
      </c>
      <c r="G253" s="8">
        <f t="shared" si="9"/>
        <v>28.84</v>
      </c>
      <c r="H253" s="8">
        <f>+VLOOKUP(B253,'[1]12'!$B:$H,7,0)</f>
        <v>63.67</v>
      </c>
      <c r="I253" s="8">
        <f t="shared" si="10"/>
        <v>38.2</v>
      </c>
      <c r="J253" s="8">
        <f t="shared" si="11"/>
        <v>67.04</v>
      </c>
      <c r="K253" s="7">
        <f>COUNTIFS(A:A,A253,J:J,"&gt;"&amp;J253)+1</f>
        <v>9</v>
      </c>
      <c r="L253" s="7"/>
    </row>
    <row r="254" s="1" customFormat="1" ht="33" customHeight="1" spans="1:12">
      <c r="A254" s="7" t="s">
        <v>581</v>
      </c>
      <c r="B254" s="7" t="s">
        <v>582</v>
      </c>
      <c r="C254" s="7" t="s">
        <v>583</v>
      </c>
      <c r="D254" s="7" t="s">
        <v>357</v>
      </c>
      <c r="E254" s="7" t="s">
        <v>514</v>
      </c>
      <c r="F254" s="8">
        <v>63.38</v>
      </c>
      <c r="G254" s="8">
        <f t="shared" si="9"/>
        <v>25.35</v>
      </c>
      <c r="H254" s="8">
        <f>+VLOOKUP(B254,'[1]20'!$B:$H,7,0)</f>
        <v>81.83</v>
      </c>
      <c r="I254" s="8">
        <f t="shared" si="10"/>
        <v>49.1</v>
      </c>
      <c r="J254" s="8">
        <f t="shared" si="11"/>
        <v>74.45</v>
      </c>
      <c r="K254" s="7">
        <f>COUNTIFS(A:A,A254,J:J,"&gt;"&amp;J254)+1</f>
        <v>1</v>
      </c>
      <c r="L254" s="7"/>
    </row>
    <row r="255" s="1" customFormat="1" ht="33" customHeight="1" spans="1:12">
      <c r="A255" s="7" t="s">
        <v>581</v>
      </c>
      <c r="B255" s="7" t="s">
        <v>584</v>
      </c>
      <c r="C255" s="7" t="s">
        <v>585</v>
      </c>
      <c r="D255" s="7" t="s">
        <v>357</v>
      </c>
      <c r="E255" s="7" t="s">
        <v>514</v>
      </c>
      <c r="F255" s="8">
        <v>68.39</v>
      </c>
      <c r="G255" s="8">
        <f t="shared" si="9"/>
        <v>27.36</v>
      </c>
      <c r="H255" s="8">
        <f>+VLOOKUP(B255,'[1]20'!$B:$H,7,0)</f>
        <v>75.33</v>
      </c>
      <c r="I255" s="8">
        <f t="shared" si="10"/>
        <v>45.2</v>
      </c>
      <c r="J255" s="8">
        <f t="shared" si="11"/>
        <v>72.56</v>
      </c>
      <c r="K255" s="7">
        <f>COUNTIFS(A:A,A255,J:J,"&gt;"&amp;J255)+1</f>
        <v>2</v>
      </c>
      <c r="L255" s="7"/>
    </row>
    <row r="256" s="1" customFormat="1" ht="33" customHeight="1" spans="1:12">
      <c r="A256" s="7" t="s">
        <v>581</v>
      </c>
      <c r="B256" s="7" t="s">
        <v>586</v>
      </c>
      <c r="C256" s="7" t="s">
        <v>587</v>
      </c>
      <c r="D256" s="7" t="s">
        <v>357</v>
      </c>
      <c r="E256" s="7" t="s">
        <v>514</v>
      </c>
      <c r="F256" s="8">
        <v>67.87</v>
      </c>
      <c r="G256" s="8">
        <f t="shared" si="9"/>
        <v>27.15</v>
      </c>
      <c r="H256" s="8">
        <f>+VLOOKUP(B256,'[1]20'!$B:$H,7,0)</f>
        <v>73.83</v>
      </c>
      <c r="I256" s="8">
        <f t="shared" si="10"/>
        <v>44.3</v>
      </c>
      <c r="J256" s="8">
        <f t="shared" si="11"/>
        <v>71.45</v>
      </c>
      <c r="K256" s="7">
        <f>COUNTIFS(A:A,A256,J:J,"&gt;"&amp;J256)+1</f>
        <v>3</v>
      </c>
      <c r="L256" s="7"/>
    </row>
    <row r="257" s="1" customFormat="1" ht="33" customHeight="1" spans="1:12">
      <c r="A257" s="7" t="s">
        <v>581</v>
      </c>
      <c r="B257" s="7" t="s">
        <v>588</v>
      </c>
      <c r="C257" s="7" t="s">
        <v>589</v>
      </c>
      <c r="D257" s="7" t="s">
        <v>357</v>
      </c>
      <c r="E257" s="7" t="s">
        <v>514</v>
      </c>
      <c r="F257" s="8">
        <v>64.87</v>
      </c>
      <c r="G257" s="8">
        <f t="shared" si="9"/>
        <v>25.95</v>
      </c>
      <c r="H257" s="8">
        <f>+VLOOKUP(B257,'[1]20'!$B:$H,7,0)</f>
        <v>75.83</v>
      </c>
      <c r="I257" s="8">
        <f t="shared" si="10"/>
        <v>45.5</v>
      </c>
      <c r="J257" s="8">
        <f t="shared" si="11"/>
        <v>71.45</v>
      </c>
      <c r="K257" s="7">
        <f>COUNTIFS(A:A,A257,J:J,"&gt;"&amp;J257)+1</f>
        <v>3</v>
      </c>
      <c r="L257" s="7"/>
    </row>
    <row r="258" s="1" customFormat="1" ht="33" customHeight="1" spans="1:12">
      <c r="A258" s="7" t="s">
        <v>581</v>
      </c>
      <c r="B258" s="7" t="s">
        <v>590</v>
      </c>
      <c r="C258" s="7" t="s">
        <v>591</v>
      </c>
      <c r="D258" s="7" t="s">
        <v>357</v>
      </c>
      <c r="E258" s="7" t="s">
        <v>514</v>
      </c>
      <c r="F258" s="8">
        <v>63.27</v>
      </c>
      <c r="G258" s="8">
        <f t="shared" si="9"/>
        <v>25.31</v>
      </c>
      <c r="H258" s="8">
        <f>+VLOOKUP(B258,'[1]20'!$B:$H,7,0)</f>
        <v>69</v>
      </c>
      <c r="I258" s="8">
        <f t="shared" si="10"/>
        <v>41.4</v>
      </c>
      <c r="J258" s="8">
        <f t="shared" si="11"/>
        <v>66.71</v>
      </c>
      <c r="K258" s="7">
        <f>COUNTIFS(A:A,A258,J:J,"&gt;"&amp;J258)+1</f>
        <v>5</v>
      </c>
      <c r="L258" s="7"/>
    </row>
    <row r="259" s="1" customFormat="1" ht="33" customHeight="1" spans="1:12">
      <c r="A259" s="7" t="s">
        <v>581</v>
      </c>
      <c r="B259" s="7" t="s">
        <v>592</v>
      </c>
      <c r="C259" s="7" t="s">
        <v>593</v>
      </c>
      <c r="D259" s="7" t="s">
        <v>357</v>
      </c>
      <c r="E259" s="7" t="s">
        <v>514</v>
      </c>
      <c r="F259" s="8">
        <v>67.08</v>
      </c>
      <c r="G259" s="8">
        <f t="shared" ref="G259:G322" si="12">ROUND(F259*40%,2)</f>
        <v>26.83</v>
      </c>
      <c r="H259" s="8">
        <f>+VLOOKUP(B259,'[1]20'!$B:$H,7,0)</f>
        <v>0</v>
      </c>
      <c r="I259" s="8">
        <f t="shared" ref="I259:I322" si="13">ROUND(H259*60%,2)</f>
        <v>0</v>
      </c>
      <c r="J259" s="8">
        <f t="shared" ref="J259:J322" si="14">I259+G259</f>
        <v>26.83</v>
      </c>
      <c r="K259" s="7">
        <f>COUNTIFS(A:A,A259,J:J,"&gt;"&amp;J259)+1</f>
        <v>6</v>
      </c>
      <c r="L259" s="7"/>
    </row>
    <row r="260" s="1" customFormat="1" ht="33" customHeight="1" spans="1:12">
      <c r="A260" s="7" t="s">
        <v>594</v>
      </c>
      <c r="B260" s="7" t="s">
        <v>595</v>
      </c>
      <c r="C260" s="7" t="s">
        <v>596</v>
      </c>
      <c r="D260" s="7" t="s">
        <v>357</v>
      </c>
      <c r="E260" s="7" t="s">
        <v>597</v>
      </c>
      <c r="F260" s="8">
        <v>73.18</v>
      </c>
      <c r="G260" s="8">
        <f t="shared" si="12"/>
        <v>29.27</v>
      </c>
      <c r="H260" s="8">
        <f>+VLOOKUP(B260,'[1]20'!$B:$H,7,0)</f>
        <v>73.17</v>
      </c>
      <c r="I260" s="8">
        <f t="shared" si="13"/>
        <v>43.9</v>
      </c>
      <c r="J260" s="8">
        <f t="shared" si="14"/>
        <v>73.17</v>
      </c>
      <c r="K260" s="7">
        <f>COUNTIFS(A:A,A260,J:J,"&gt;"&amp;J260)+1</f>
        <v>1</v>
      </c>
      <c r="L260" s="7"/>
    </row>
    <row r="261" s="1" customFormat="1" ht="33" customHeight="1" spans="1:12">
      <c r="A261" s="7" t="s">
        <v>598</v>
      </c>
      <c r="B261" s="7" t="s">
        <v>599</v>
      </c>
      <c r="C261" s="7" t="s">
        <v>600</v>
      </c>
      <c r="D261" s="7" t="s">
        <v>195</v>
      </c>
      <c r="E261" s="7" t="s">
        <v>597</v>
      </c>
      <c r="F261" s="8">
        <v>82.08</v>
      </c>
      <c r="G261" s="8">
        <f t="shared" si="12"/>
        <v>32.83</v>
      </c>
      <c r="H261" s="8">
        <f>+VLOOKUP(B261,'[1]11'!$B:$H,7,0)</f>
        <v>79.5</v>
      </c>
      <c r="I261" s="8">
        <f t="shared" si="13"/>
        <v>47.7</v>
      </c>
      <c r="J261" s="8">
        <f t="shared" si="14"/>
        <v>80.53</v>
      </c>
      <c r="K261" s="7">
        <f>COUNTIFS(A:A,A261,J:J,"&gt;"&amp;J261)+1</f>
        <v>1</v>
      </c>
      <c r="L261" s="7"/>
    </row>
    <row r="262" s="1" customFormat="1" ht="33" customHeight="1" spans="1:12">
      <c r="A262" s="7" t="s">
        <v>598</v>
      </c>
      <c r="B262" s="7" t="s">
        <v>601</v>
      </c>
      <c r="C262" s="7" t="s">
        <v>602</v>
      </c>
      <c r="D262" s="7" t="s">
        <v>195</v>
      </c>
      <c r="E262" s="7" t="s">
        <v>597</v>
      </c>
      <c r="F262" s="8">
        <v>75.39</v>
      </c>
      <c r="G262" s="8">
        <f t="shared" si="12"/>
        <v>30.16</v>
      </c>
      <c r="H262" s="8">
        <f>+VLOOKUP(B262,'[1]11'!$B:$H,7,0)</f>
        <v>70.17</v>
      </c>
      <c r="I262" s="8">
        <f t="shared" si="13"/>
        <v>42.1</v>
      </c>
      <c r="J262" s="8">
        <f t="shared" si="14"/>
        <v>72.26</v>
      </c>
      <c r="K262" s="7">
        <f>COUNTIFS(A:A,A262,J:J,"&gt;"&amp;J262)+1</f>
        <v>2</v>
      </c>
      <c r="L262" s="7"/>
    </row>
    <row r="263" s="1" customFormat="1" ht="33" customHeight="1" spans="1:12">
      <c r="A263" s="7" t="s">
        <v>598</v>
      </c>
      <c r="B263" s="7" t="s">
        <v>603</v>
      </c>
      <c r="C263" s="7" t="s">
        <v>604</v>
      </c>
      <c r="D263" s="7" t="s">
        <v>195</v>
      </c>
      <c r="E263" s="7" t="s">
        <v>597</v>
      </c>
      <c r="F263" s="8">
        <v>78.79</v>
      </c>
      <c r="G263" s="8">
        <f t="shared" si="12"/>
        <v>31.52</v>
      </c>
      <c r="H263" s="8">
        <f>+VLOOKUP(B263,'[1]11'!$B:$H,7,0)</f>
        <v>66.17</v>
      </c>
      <c r="I263" s="8">
        <f t="shared" si="13"/>
        <v>39.7</v>
      </c>
      <c r="J263" s="8">
        <f t="shared" si="14"/>
        <v>71.22</v>
      </c>
      <c r="K263" s="7">
        <f>COUNTIFS(A:A,A263,J:J,"&gt;"&amp;J263)+1</f>
        <v>3</v>
      </c>
      <c r="L263" s="7"/>
    </row>
    <row r="264" s="1" customFormat="1" ht="33" customHeight="1" spans="1:12">
      <c r="A264" s="7" t="s">
        <v>605</v>
      </c>
      <c r="B264" s="7" t="s">
        <v>606</v>
      </c>
      <c r="C264" s="7" t="s">
        <v>607</v>
      </c>
      <c r="D264" s="7" t="s">
        <v>179</v>
      </c>
      <c r="E264" s="7" t="s">
        <v>597</v>
      </c>
      <c r="F264" s="8">
        <v>77.33</v>
      </c>
      <c r="G264" s="8">
        <f t="shared" si="12"/>
        <v>30.93</v>
      </c>
      <c r="H264" s="8">
        <f>+VLOOKUP(B264,'[1]17'!$B:$H,7,0)</f>
        <v>87.92</v>
      </c>
      <c r="I264" s="8">
        <f t="shared" si="13"/>
        <v>52.75</v>
      </c>
      <c r="J264" s="8">
        <f t="shared" si="14"/>
        <v>83.68</v>
      </c>
      <c r="K264" s="7">
        <f>COUNTIFS(A:A,A264,J:J,"&gt;"&amp;J264)+1</f>
        <v>1</v>
      </c>
      <c r="L264" s="7"/>
    </row>
    <row r="265" s="1" customFormat="1" ht="33" customHeight="1" spans="1:12">
      <c r="A265" s="7" t="s">
        <v>605</v>
      </c>
      <c r="B265" s="7" t="s">
        <v>608</v>
      </c>
      <c r="C265" s="7" t="s">
        <v>609</v>
      </c>
      <c r="D265" s="7" t="s">
        <v>179</v>
      </c>
      <c r="E265" s="7" t="s">
        <v>597</v>
      </c>
      <c r="F265" s="8">
        <v>75.9</v>
      </c>
      <c r="G265" s="8">
        <f t="shared" si="12"/>
        <v>30.36</v>
      </c>
      <c r="H265" s="8">
        <f>+VLOOKUP(B265,'[1]17'!$B:$H,7,0)</f>
        <v>70.88</v>
      </c>
      <c r="I265" s="8">
        <f t="shared" si="13"/>
        <v>42.53</v>
      </c>
      <c r="J265" s="8">
        <f t="shared" si="14"/>
        <v>72.89</v>
      </c>
      <c r="K265" s="7">
        <f>COUNTIFS(A:A,A265,J:J,"&gt;"&amp;J265)+1</f>
        <v>2</v>
      </c>
      <c r="L265" s="7"/>
    </row>
    <row r="266" s="1" customFormat="1" ht="33" customHeight="1" spans="1:12">
      <c r="A266" s="7" t="s">
        <v>605</v>
      </c>
      <c r="B266" s="7" t="s">
        <v>610</v>
      </c>
      <c r="C266" s="7" t="s">
        <v>611</v>
      </c>
      <c r="D266" s="7" t="s">
        <v>179</v>
      </c>
      <c r="E266" s="7" t="s">
        <v>597</v>
      </c>
      <c r="F266" s="8">
        <v>75.85</v>
      </c>
      <c r="G266" s="8">
        <f t="shared" si="12"/>
        <v>30.34</v>
      </c>
      <c r="H266" s="8">
        <f>+VLOOKUP(B266,'[1]17'!$B:$H,7,0)</f>
        <v>0</v>
      </c>
      <c r="I266" s="8">
        <f t="shared" si="13"/>
        <v>0</v>
      </c>
      <c r="J266" s="8">
        <f t="shared" si="14"/>
        <v>30.34</v>
      </c>
      <c r="K266" s="7">
        <f>COUNTIFS(A:A,A266,J:J,"&gt;"&amp;J266)+1</f>
        <v>3</v>
      </c>
      <c r="L266" s="7"/>
    </row>
    <row r="267" s="1" customFormat="1" ht="33" customHeight="1" spans="1:12">
      <c r="A267" s="7" t="s">
        <v>612</v>
      </c>
      <c r="B267" s="7" t="s">
        <v>613</v>
      </c>
      <c r="C267" s="7" t="s">
        <v>614</v>
      </c>
      <c r="D267" s="7" t="s">
        <v>165</v>
      </c>
      <c r="E267" s="7" t="s">
        <v>597</v>
      </c>
      <c r="F267" s="8">
        <v>75.1</v>
      </c>
      <c r="G267" s="8">
        <f t="shared" si="12"/>
        <v>30.04</v>
      </c>
      <c r="H267" s="8">
        <f>+VLOOKUP(B267,'[1]3'!$B:$H,7,0)</f>
        <v>82.67</v>
      </c>
      <c r="I267" s="8">
        <f t="shared" si="13"/>
        <v>49.6</v>
      </c>
      <c r="J267" s="8">
        <f t="shared" si="14"/>
        <v>79.64</v>
      </c>
      <c r="K267" s="7">
        <f>COUNTIFS(A:A,A267,J:J,"&gt;"&amp;J267)+1</f>
        <v>1</v>
      </c>
      <c r="L267" s="7"/>
    </row>
    <row r="268" s="1" customFormat="1" ht="33" customHeight="1" spans="1:12">
      <c r="A268" s="7" t="s">
        <v>612</v>
      </c>
      <c r="B268" s="7" t="s">
        <v>615</v>
      </c>
      <c r="C268" s="7" t="s">
        <v>616</v>
      </c>
      <c r="D268" s="7" t="s">
        <v>165</v>
      </c>
      <c r="E268" s="7" t="s">
        <v>597</v>
      </c>
      <c r="F268" s="8">
        <v>68.31</v>
      </c>
      <c r="G268" s="8">
        <f t="shared" si="12"/>
        <v>27.32</v>
      </c>
      <c r="H268" s="8">
        <f>+VLOOKUP(B268,'[1]3'!$B:$H,7,0)</f>
        <v>83.17</v>
      </c>
      <c r="I268" s="8">
        <f t="shared" si="13"/>
        <v>49.9</v>
      </c>
      <c r="J268" s="8">
        <f t="shared" si="14"/>
        <v>77.22</v>
      </c>
      <c r="K268" s="7">
        <f>COUNTIFS(A:A,A268,J:J,"&gt;"&amp;J268)+1</f>
        <v>2</v>
      </c>
      <c r="L268" s="7"/>
    </row>
    <row r="269" s="1" customFormat="1" ht="33" customHeight="1" spans="1:12">
      <c r="A269" s="7" t="s">
        <v>612</v>
      </c>
      <c r="B269" s="7" t="s">
        <v>617</v>
      </c>
      <c r="C269" s="7" t="s">
        <v>618</v>
      </c>
      <c r="D269" s="7" t="s">
        <v>165</v>
      </c>
      <c r="E269" s="7" t="s">
        <v>597</v>
      </c>
      <c r="F269" s="8">
        <v>71.82</v>
      </c>
      <c r="G269" s="8">
        <f t="shared" si="12"/>
        <v>28.73</v>
      </c>
      <c r="H269" s="8">
        <f>+VLOOKUP(B269,'[1]3'!$B:$H,7,0)</f>
        <v>77.33</v>
      </c>
      <c r="I269" s="8">
        <f t="shared" si="13"/>
        <v>46.4</v>
      </c>
      <c r="J269" s="8">
        <f t="shared" si="14"/>
        <v>75.13</v>
      </c>
      <c r="K269" s="7">
        <f>COUNTIFS(A:A,A269,J:J,"&gt;"&amp;J269)+1</f>
        <v>3</v>
      </c>
      <c r="L269" s="7"/>
    </row>
    <row r="270" s="1" customFormat="1" ht="33" customHeight="1" spans="1:12">
      <c r="A270" s="7" t="s">
        <v>612</v>
      </c>
      <c r="B270" s="7" t="s">
        <v>619</v>
      </c>
      <c r="C270" s="7" t="s">
        <v>620</v>
      </c>
      <c r="D270" s="7" t="s">
        <v>165</v>
      </c>
      <c r="E270" s="7" t="s">
        <v>597</v>
      </c>
      <c r="F270" s="8">
        <v>69.52</v>
      </c>
      <c r="G270" s="8">
        <f t="shared" si="12"/>
        <v>27.81</v>
      </c>
      <c r="H270" s="8">
        <f>+VLOOKUP(B270,'[1]3'!$B:$H,7,0)</f>
        <v>75.5</v>
      </c>
      <c r="I270" s="8">
        <f t="shared" si="13"/>
        <v>45.3</v>
      </c>
      <c r="J270" s="8">
        <f t="shared" si="14"/>
        <v>73.11</v>
      </c>
      <c r="K270" s="7">
        <f>COUNTIFS(A:A,A270,J:J,"&gt;"&amp;J270)+1</f>
        <v>4</v>
      </c>
      <c r="L270" s="7"/>
    </row>
    <row r="271" s="1" customFormat="1" ht="33" customHeight="1" spans="1:12">
      <c r="A271" s="7" t="s">
        <v>612</v>
      </c>
      <c r="B271" s="7" t="s">
        <v>621</v>
      </c>
      <c r="C271" s="7" t="s">
        <v>622</v>
      </c>
      <c r="D271" s="7" t="s">
        <v>165</v>
      </c>
      <c r="E271" s="7" t="s">
        <v>597</v>
      </c>
      <c r="F271" s="8">
        <v>74.06</v>
      </c>
      <c r="G271" s="8">
        <f t="shared" si="12"/>
        <v>29.62</v>
      </c>
      <c r="H271" s="8">
        <f>+VLOOKUP(B271,'[1]3'!$B:$H,7,0)</f>
        <v>0</v>
      </c>
      <c r="I271" s="8">
        <f t="shared" si="13"/>
        <v>0</v>
      </c>
      <c r="J271" s="8">
        <f t="shared" si="14"/>
        <v>29.62</v>
      </c>
      <c r="K271" s="7">
        <f>COUNTIFS(A:A,A271,J:J,"&gt;"&amp;J271)+1</f>
        <v>5</v>
      </c>
      <c r="L271" s="7"/>
    </row>
    <row r="272" s="1" customFormat="1" ht="33" customHeight="1" spans="1:12">
      <c r="A272" s="7" t="s">
        <v>612</v>
      </c>
      <c r="B272" s="7" t="s">
        <v>623</v>
      </c>
      <c r="C272" s="7" t="s">
        <v>624</v>
      </c>
      <c r="D272" s="7" t="s">
        <v>165</v>
      </c>
      <c r="E272" s="7" t="s">
        <v>597</v>
      </c>
      <c r="F272" s="8">
        <v>71.38</v>
      </c>
      <c r="G272" s="8">
        <f t="shared" si="12"/>
        <v>28.55</v>
      </c>
      <c r="H272" s="8">
        <f>+VLOOKUP(B272,'[1]3'!$B:$H,7,0)</f>
        <v>0</v>
      </c>
      <c r="I272" s="8">
        <f t="shared" si="13"/>
        <v>0</v>
      </c>
      <c r="J272" s="8">
        <f t="shared" si="14"/>
        <v>28.55</v>
      </c>
      <c r="K272" s="7">
        <f>COUNTIFS(A:A,A272,J:J,"&gt;"&amp;J272)+1</f>
        <v>6</v>
      </c>
      <c r="L272" s="7"/>
    </row>
    <row r="273" s="1" customFormat="1" ht="33" customHeight="1" spans="1:12">
      <c r="A273" s="7" t="s">
        <v>625</v>
      </c>
      <c r="B273" s="7" t="s">
        <v>626</v>
      </c>
      <c r="C273" s="7" t="s">
        <v>627</v>
      </c>
      <c r="D273" s="7" t="s">
        <v>171</v>
      </c>
      <c r="E273" s="7" t="s">
        <v>597</v>
      </c>
      <c r="F273" s="8">
        <v>74.29</v>
      </c>
      <c r="G273" s="8">
        <f t="shared" si="12"/>
        <v>29.72</v>
      </c>
      <c r="H273" s="8">
        <f>+VLOOKUP(B273,'[1]8'!$B:$H,7,0)</f>
        <v>81.33</v>
      </c>
      <c r="I273" s="8">
        <f t="shared" si="13"/>
        <v>48.8</v>
      </c>
      <c r="J273" s="8">
        <f t="shared" si="14"/>
        <v>78.52</v>
      </c>
      <c r="K273" s="7">
        <f>COUNTIFS(A:A,A273,J:J,"&gt;"&amp;J273)+1</f>
        <v>1</v>
      </c>
      <c r="L273" s="7"/>
    </row>
    <row r="274" s="1" customFormat="1" ht="33" customHeight="1" spans="1:12">
      <c r="A274" s="7" t="s">
        <v>625</v>
      </c>
      <c r="B274" s="7" t="s">
        <v>628</v>
      </c>
      <c r="C274" s="7" t="s">
        <v>629</v>
      </c>
      <c r="D274" s="7" t="s">
        <v>171</v>
      </c>
      <c r="E274" s="7" t="s">
        <v>597</v>
      </c>
      <c r="F274" s="8">
        <v>77.57</v>
      </c>
      <c r="G274" s="8">
        <f t="shared" si="12"/>
        <v>31.03</v>
      </c>
      <c r="H274" s="8">
        <f>+VLOOKUP(B274,'[1]8'!$B:$H,7,0)</f>
        <v>73.67</v>
      </c>
      <c r="I274" s="8">
        <f t="shared" si="13"/>
        <v>44.2</v>
      </c>
      <c r="J274" s="8">
        <f t="shared" si="14"/>
        <v>75.23</v>
      </c>
      <c r="K274" s="7">
        <f>COUNTIFS(A:A,A274,J:J,"&gt;"&amp;J274)+1</f>
        <v>2</v>
      </c>
      <c r="L274" s="7"/>
    </row>
    <row r="275" s="1" customFormat="1" ht="33" customHeight="1" spans="1:12">
      <c r="A275" s="7" t="s">
        <v>625</v>
      </c>
      <c r="B275" s="7" t="s">
        <v>630</v>
      </c>
      <c r="C275" s="7" t="s">
        <v>631</v>
      </c>
      <c r="D275" s="7" t="s">
        <v>171</v>
      </c>
      <c r="E275" s="7" t="s">
        <v>597</v>
      </c>
      <c r="F275" s="8">
        <v>72.27</v>
      </c>
      <c r="G275" s="8">
        <f t="shared" si="12"/>
        <v>28.91</v>
      </c>
      <c r="H275" s="8">
        <f>+VLOOKUP(B275,'[1]8'!$B:$H,7,0)</f>
        <v>76.33</v>
      </c>
      <c r="I275" s="8">
        <f t="shared" si="13"/>
        <v>45.8</v>
      </c>
      <c r="J275" s="8">
        <f t="shared" si="14"/>
        <v>74.71</v>
      </c>
      <c r="K275" s="7">
        <f>COUNTIFS(A:A,A275,J:J,"&gt;"&amp;J275)+1</f>
        <v>3</v>
      </c>
      <c r="L275" s="7"/>
    </row>
    <row r="276" s="1" customFormat="1" ht="33" customHeight="1" spans="1:12">
      <c r="A276" s="7" t="s">
        <v>625</v>
      </c>
      <c r="B276" s="7" t="s">
        <v>632</v>
      </c>
      <c r="C276" s="7" t="s">
        <v>633</v>
      </c>
      <c r="D276" s="7" t="s">
        <v>171</v>
      </c>
      <c r="E276" s="7" t="s">
        <v>597</v>
      </c>
      <c r="F276" s="8">
        <v>73.64</v>
      </c>
      <c r="G276" s="8">
        <f t="shared" si="12"/>
        <v>29.46</v>
      </c>
      <c r="H276" s="8">
        <f>+VLOOKUP(B276,'[1]8'!$B:$H,7,0)</f>
        <v>74.33</v>
      </c>
      <c r="I276" s="8">
        <f t="shared" si="13"/>
        <v>44.6</v>
      </c>
      <c r="J276" s="8">
        <f t="shared" si="14"/>
        <v>74.06</v>
      </c>
      <c r="K276" s="7">
        <f>COUNTIFS(A:A,A276,J:J,"&gt;"&amp;J276)+1</f>
        <v>4</v>
      </c>
      <c r="L276" s="7"/>
    </row>
    <row r="277" s="1" customFormat="1" ht="33" customHeight="1" spans="1:12">
      <c r="A277" s="7" t="s">
        <v>625</v>
      </c>
      <c r="B277" s="7" t="s">
        <v>634</v>
      </c>
      <c r="C277" s="7" t="s">
        <v>635</v>
      </c>
      <c r="D277" s="7" t="s">
        <v>171</v>
      </c>
      <c r="E277" s="7" t="s">
        <v>597</v>
      </c>
      <c r="F277" s="8">
        <v>73.36</v>
      </c>
      <c r="G277" s="8">
        <f t="shared" si="12"/>
        <v>29.34</v>
      </c>
      <c r="H277" s="8">
        <f>+VLOOKUP(B277,'[1]8'!$B:$H,7,0)</f>
        <v>69.33</v>
      </c>
      <c r="I277" s="8">
        <f t="shared" si="13"/>
        <v>41.6</v>
      </c>
      <c r="J277" s="8">
        <f t="shared" si="14"/>
        <v>70.94</v>
      </c>
      <c r="K277" s="7">
        <f>COUNTIFS(A:A,A277,J:J,"&gt;"&amp;J277)+1</f>
        <v>5</v>
      </c>
      <c r="L277" s="7"/>
    </row>
    <row r="278" s="1" customFormat="1" ht="33" customHeight="1" spans="1:12">
      <c r="A278" s="7" t="s">
        <v>625</v>
      </c>
      <c r="B278" s="7" t="s">
        <v>636</v>
      </c>
      <c r="C278" s="7" t="s">
        <v>637</v>
      </c>
      <c r="D278" s="7" t="s">
        <v>171</v>
      </c>
      <c r="E278" s="7" t="s">
        <v>597</v>
      </c>
      <c r="F278" s="8">
        <v>70.46</v>
      </c>
      <c r="G278" s="8">
        <f t="shared" si="12"/>
        <v>28.18</v>
      </c>
      <c r="H278" s="8">
        <f>+VLOOKUP(B278,'[1]8'!$B:$H,7,0)</f>
        <v>66.33</v>
      </c>
      <c r="I278" s="8">
        <f t="shared" si="13"/>
        <v>39.8</v>
      </c>
      <c r="J278" s="8">
        <f t="shared" si="14"/>
        <v>67.98</v>
      </c>
      <c r="K278" s="7">
        <f>COUNTIFS(A:A,A278,J:J,"&gt;"&amp;J278)+1</f>
        <v>6</v>
      </c>
      <c r="L278" s="7"/>
    </row>
    <row r="279" s="1" customFormat="1" ht="33" customHeight="1" spans="1:12">
      <c r="A279" s="7" t="s">
        <v>625</v>
      </c>
      <c r="B279" s="7" t="s">
        <v>638</v>
      </c>
      <c r="C279" s="7" t="s">
        <v>639</v>
      </c>
      <c r="D279" s="7" t="s">
        <v>171</v>
      </c>
      <c r="E279" s="7" t="s">
        <v>597</v>
      </c>
      <c r="F279" s="8">
        <v>76.64</v>
      </c>
      <c r="G279" s="8">
        <f t="shared" si="12"/>
        <v>30.66</v>
      </c>
      <c r="H279" s="8">
        <f>+VLOOKUP(B279,'[1]8'!$B:$H,7,0)</f>
        <v>0</v>
      </c>
      <c r="I279" s="8">
        <f t="shared" si="13"/>
        <v>0</v>
      </c>
      <c r="J279" s="8">
        <f t="shared" si="14"/>
        <v>30.66</v>
      </c>
      <c r="K279" s="7">
        <f>COUNTIFS(A:A,A279,J:J,"&gt;"&amp;J279)+1</f>
        <v>7</v>
      </c>
      <c r="L279" s="7"/>
    </row>
    <row r="280" s="1" customFormat="1" ht="33" customHeight="1" spans="1:12">
      <c r="A280" s="7" t="s">
        <v>625</v>
      </c>
      <c r="B280" s="7" t="s">
        <v>640</v>
      </c>
      <c r="C280" s="7" t="s">
        <v>641</v>
      </c>
      <c r="D280" s="7" t="s">
        <v>171</v>
      </c>
      <c r="E280" s="7" t="s">
        <v>597</v>
      </c>
      <c r="F280" s="8">
        <v>73.97</v>
      </c>
      <c r="G280" s="8">
        <f t="shared" si="12"/>
        <v>29.59</v>
      </c>
      <c r="H280" s="8">
        <f>+VLOOKUP(B280,'[1]8'!$B:$H,7,0)</f>
        <v>0</v>
      </c>
      <c r="I280" s="8">
        <f t="shared" si="13"/>
        <v>0</v>
      </c>
      <c r="J280" s="8">
        <f t="shared" si="14"/>
        <v>29.59</v>
      </c>
      <c r="K280" s="7">
        <f>COUNTIFS(A:A,A280,J:J,"&gt;"&amp;J280)+1</f>
        <v>8</v>
      </c>
      <c r="L280" s="7"/>
    </row>
    <row r="281" s="1" customFormat="1" ht="33" customHeight="1" spans="1:12">
      <c r="A281" s="7" t="s">
        <v>625</v>
      </c>
      <c r="B281" s="7" t="s">
        <v>642</v>
      </c>
      <c r="C281" s="7" t="s">
        <v>643</v>
      </c>
      <c r="D281" s="7" t="s">
        <v>171</v>
      </c>
      <c r="E281" s="7" t="s">
        <v>597</v>
      </c>
      <c r="F281" s="8">
        <v>71.03</v>
      </c>
      <c r="G281" s="8">
        <f t="shared" si="12"/>
        <v>28.41</v>
      </c>
      <c r="H281" s="8">
        <f>+VLOOKUP(B281,'[1]8'!$B:$H,7,0)</f>
        <v>0</v>
      </c>
      <c r="I281" s="8">
        <f t="shared" si="13"/>
        <v>0</v>
      </c>
      <c r="J281" s="8">
        <f t="shared" si="14"/>
        <v>28.41</v>
      </c>
      <c r="K281" s="7">
        <f>COUNTIFS(A:A,A281,J:J,"&gt;"&amp;J281)+1</f>
        <v>9</v>
      </c>
      <c r="L281" s="7"/>
    </row>
    <row r="282" s="1" customFormat="1" ht="33" customHeight="1" spans="1:12">
      <c r="A282" s="7" t="s">
        <v>644</v>
      </c>
      <c r="B282" s="7" t="s">
        <v>645</v>
      </c>
      <c r="C282" s="7" t="s">
        <v>646</v>
      </c>
      <c r="D282" s="7" t="s">
        <v>165</v>
      </c>
      <c r="E282" s="7" t="s">
        <v>647</v>
      </c>
      <c r="F282" s="8">
        <v>74.68</v>
      </c>
      <c r="G282" s="8">
        <f t="shared" si="12"/>
        <v>29.87</v>
      </c>
      <c r="H282" s="8">
        <f>+VLOOKUP(B282,'[1]5'!$B:$H,7,0)</f>
        <v>86.33</v>
      </c>
      <c r="I282" s="8">
        <f t="shared" si="13"/>
        <v>51.8</v>
      </c>
      <c r="J282" s="8">
        <f t="shared" si="14"/>
        <v>81.67</v>
      </c>
      <c r="K282" s="7">
        <f>COUNTIFS(A:A,A282,J:J,"&gt;"&amp;J282)+1</f>
        <v>1</v>
      </c>
      <c r="L282" s="7"/>
    </row>
    <row r="283" s="1" customFormat="1" ht="33" customHeight="1" spans="1:12">
      <c r="A283" s="7" t="s">
        <v>644</v>
      </c>
      <c r="B283" s="7" t="s">
        <v>648</v>
      </c>
      <c r="C283" s="7" t="s">
        <v>649</v>
      </c>
      <c r="D283" s="7" t="s">
        <v>165</v>
      </c>
      <c r="E283" s="7" t="s">
        <v>647</v>
      </c>
      <c r="F283" s="8">
        <v>68.98</v>
      </c>
      <c r="G283" s="8">
        <f t="shared" si="12"/>
        <v>27.59</v>
      </c>
      <c r="H283" s="8">
        <f>+VLOOKUP(B283,'[1]5'!$B:$H,7,0)</f>
        <v>84.33</v>
      </c>
      <c r="I283" s="8">
        <f t="shared" si="13"/>
        <v>50.6</v>
      </c>
      <c r="J283" s="8">
        <f t="shared" si="14"/>
        <v>78.19</v>
      </c>
      <c r="K283" s="7">
        <f>COUNTIFS(A:A,A283,J:J,"&gt;"&amp;J283)+1</f>
        <v>2</v>
      </c>
      <c r="L283" s="7"/>
    </row>
    <row r="284" s="1" customFormat="1" ht="33" customHeight="1" spans="1:12">
      <c r="A284" s="7" t="s">
        <v>644</v>
      </c>
      <c r="B284" s="7" t="s">
        <v>650</v>
      </c>
      <c r="C284" s="7" t="s">
        <v>651</v>
      </c>
      <c r="D284" s="7" t="s">
        <v>165</v>
      </c>
      <c r="E284" s="7" t="s">
        <v>647</v>
      </c>
      <c r="F284" s="8">
        <v>72.9</v>
      </c>
      <c r="G284" s="8">
        <f t="shared" si="12"/>
        <v>29.16</v>
      </c>
      <c r="H284" s="8">
        <f>+VLOOKUP(B284,'[1]5'!$B:$H,7,0)</f>
        <v>79.67</v>
      </c>
      <c r="I284" s="8">
        <f t="shared" si="13"/>
        <v>47.8</v>
      </c>
      <c r="J284" s="8">
        <f t="shared" si="14"/>
        <v>76.96</v>
      </c>
      <c r="K284" s="7">
        <f>COUNTIFS(A:A,A284,J:J,"&gt;"&amp;J284)+1</f>
        <v>3</v>
      </c>
      <c r="L284" s="7"/>
    </row>
    <row r="285" s="1" customFormat="1" ht="33" customHeight="1" spans="1:12">
      <c r="A285" s="7" t="s">
        <v>644</v>
      </c>
      <c r="B285" s="7" t="s">
        <v>652</v>
      </c>
      <c r="C285" s="7" t="s">
        <v>653</v>
      </c>
      <c r="D285" s="7" t="s">
        <v>165</v>
      </c>
      <c r="E285" s="7" t="s">
        <v>647</v>
      </c>
      <c r="F285" s="8">
        <v>73.11</v>
      </c>
      <c r="G285" s="8">
        <f t="shared" si="12"/>
        <v>29.24</v>
      </c>
      <c r="H285" s="8">
        <f>+VLOOKUP(B285,'[1]5'!$B:$H,7,0)</f>
        <v>79</v>
      </c>
      <c r="I285" s="8">
        <f t="shared" si="13"/>
        <v>47.4</v>
      </c>
      <c r="J285" s="8">
        <f t="shared" si="14"/>
        <v>76.64</v>
      </c>
      <c r="K285" s="7">
        <f>COUNTIFS(A:A,A285,J:J,"&gt;"&amp;J285)+1</f>
        <v>4</v>
      </c>
      <c r="L285" s="7"/>
    </row>
    <row r="286" s="1" customFormat="1" ht="33" customHeight="1" spans="1:12">
      <c r="A286" s="7" t="s">
        <v>644</v>
      </c>
      <c r="B286" s="7" t="s">
        <v>654</v>
      </c>
      <c r="C286" s="7" t="s">
        <v>655</v>
      </c>
      <c r="D286" s="7" t="s">
        <v>165</v>
      </c>
      <c r="E286" s="7" t="s">
        <v>647</v>
      </c>
      <c r="F286" s="8">
        <v>72.38</v>
      </c>
      <c r="G286" s="8">
        <f t="shared" si="12"/>
        <v>28.95</v>
      </c>
      <c r="H286" s="8">
        <f>+VLOOKUP(B286,'[1]5'!$B:$H,7,0)</f>
        <v>78.67</v>
      </c>
      <c r="I286" s="8">
        <f t="shared" si="13"/>
        <v>47.2</v>
      </c>
      <c r="J286" s="8">
        <f t="shared" si="14"/>
        <v>76.15</v>
      </c>
      <c r="K286" s="7">
        <f>COUNTIFS(A:A,A286,J:J,"&gt;"&amp;J286)+1</f>
        <v>5</v>
      </c>
      <c r="L286" s="7"/>
    </row>
    <row r="287" s="1" customFormat="1" ht="33" customHeight="1" spans="1:12">
      <c r="A287" s="7" t="s">
        <v>644</v>
      </c>
      <c r="B287" s="7" t="s">
        <v>656</v>
      </c>
      <c r="C287" s="7" t="s">
        <v>657</v>
      </c>
      <c r="D287" s="7" t="s">
        <v>165</v>
      </c>
      <c r="E287" s="7" t="s">
        <v>647</v>
      </c>
      <c r="F287" s="8">
        <v>68.69</v>
      </c>
      <c r="G287" s="8">
        <f t="shared" si="12"/>
        <v>27.48</v>
      </c>
      <c r="H287" s="8">
        <f>+VLOOKUP(B287,'[1]5'!$B:$H,7,0)</f>
        <v>79.67</v>
      </c>
      <c r="I287" s="8">
        <f t="shared" si="13"/>
        <v>47.8</v>
      </c>
      <c r="J287" s="8">
        <f t="shared" si="14"/>
        <v>75.28</v>
      </c>
      <c r="K287" s="7">
        <f>COUNTIFS(A:A,A287,J:J,"&gt;"&amp;J287)+1</f>
        <v>6</v>
      </c>
      <c r="L287" s="7"/>
    </row>
    <row r="288" s="1" customFormat="1" ht="33" customHeight="1" spans="1:12">
      <c r="A288" s="7" t="s">
        <v>644</v>
      </c>
      <c r="B288" s="7" t="s">
        <v>658</v>
      </c>
      <c r="C288" s="7" t="s">
        <v>659</v>
      </c>
      <c r="D288" s="7" t="s">
        <v>165</v>
      </c>
      <c r="E288" s="7" t="s">
        <v>647</v>
      </c>
      <c r="F288" s="8">
        <v>69.95</v>
      </c>
      <c r="G288" s="8">
        <f t="shared" si="12"/>
        <v>27.98</v>
      </c>
      <c r="H288" s="8">
        <f>+VLOOKUP(B288,'[1]5'!$B:$H,7,0)</f>
        <v>70.33</v>
      </c>
      <c r="I288" s="8">
        <f t="shared" si="13"/>
        <v>42.2</v>
      </c>
      <c r="J288" s="8">
        <f t="shared" si="14"/>
        <v>70.18</v>
      </c>
      <c r="K288" s="7">
        <f>COUNTIFS(A:A,A288,J:J,"&gt;"&amp;J288)+1</f>
        <v>7</v>
      </c>
      <c r="L288" s="7"/>
    </row>
    <row r="289" s="1" customFormat="1" ht="33" customHeight="1" spans="1:12">
      <c r="A289" s="7" t="s">
        <v>644</v>
      </c>
      <c r="B289" s="7" t="s">
        <v>660</v>
      </c>
      <c r="C289" s="7" t="s">
        <v>661</v>
      </c>
      <c r="D289" s="7" t="s">
        <v>165</v>
      </c>
      <c r="E289" s="7" t="s">
        <v>647</v>
      </c>
      <c r="F289" s="8">
        <v>69.68</v>
      </c>
      <c r="G289" s="8">
        <f t="shared" si="12"/>
        <v>27.87</v>
      </c>
      <c r="H289" s="8">
        <f>+VLOOKUP(B289,'[1]5'!$B:$H,7,0)</f>
        <v>69.67</v>
      </c>
      <c r="I289" s="8">
        <f t="shared" si="13"/>
        <v>41.8</v>
      </c>
      <c r="J289" s="8">
        <f t="shared" si="14"/>
        <v>69.67</v>
      </c>
      <c r="K289" s="7">
        <f>COUNTIFS(A:A,A289,J:J,"&gt;"&amp;J289)+1</f>
        <v>8</v>
      </c>
      <c r="L289" s="7"/>
    </row>
    <row r="290" s="1" customFormat="1" ht="33" customHeight="1" spans="1:12">
      <c r="A290" s="7" t="s">
        <v>644</v>
      </c>
      <c r="B290" s="7" t="s">
        <v>662</v>
      </c>
      <c r="C290" s="7" t="s">
        <v>663</v>
      </c>
      <c r="D290" s="7" t="s">
        <v>165</v>
      </c>
      <c r="E290" s="7" t="s">
        <v>647</v>
      </c>
      <c r="F290" s="8">
        <v>68.64</v>
      </c>
      <c r="G290" s="8">
        <f t="shared" si="12"/>
        <v>27.46</v>
      </c>
      <c r="H290" s="8">
        <f>+VLOOKUP(B290,'[1]5'!$B:$H,7,0)</f>
        <v>0</v>
      </c>
      <c r="I290" s="8">
        <f t="shared" si="13"/>
        <v>0</v>
      </c>
      <c r="J290" s="8">
        <f t="shared" si="14"/>
        <v>27.46</v>
      </c>
      <c r="K290" s="7">
        <f>COUNTIFS(A:A,A290,J:J,"&gt;"&amp;J290)+1</f>
        <v>9</v>
      </c>
      <c r="L290" s="7"/>
    </row>
    <row r="291" s="1" customFormat="1" ht="33" customHeight="1" spans="1:12">
      <c r="A291" s="7" t="s">
        <v>664</v>
      </c>
      <c r="B291" s="7" t="s">
        <v>665</v>
      </c>
      <c r="C291" s="7" t="s">
        <v>666</v>
      </c>
      <c r="D291" s="7" t="s">
        <v>171</v>
      </c>
      <c r="E291" s="7" t="s">
        <v>647</v>
      </c>
      <c r="F291" s="8">
        <v>82.85</v>
      </c>
      <c r="G291" s="8">
        <f t="shared" si="12"/>
        <v>33.14</v>
      </c>
      <c r="H291" s="8">
        <f>+VLOOKUP(B291,'[1]8'!$B:$H,7,0)</f>
        <v>86</v>
      </c>
      <c r="I291" s="8">
        <f t="shared" si="13"/>
        <v>51.6</v>
      </c>
      <c r="J291" s="8">
        <f t="shared" si="14"/>
        <v>84.74</v>
      </c>
      <c r="K291" s="7">
        <f>COUNTIFS(A:A,A291,J:J,"&gt;"&amp;J291)+1</f>
        <v>1</v>
      </c>
      <c r="L291" s="7"/>
    </row>
    <row r="292" s="1" customFormat="1" ht="33" customHeight="1" spans="1:12">
      <c r="A292" s="7" t="s">
        <v>664</v>
      </c>
      <c r="B292" s="7" t="s">
        <v>667</v>
      </c>
      <c r="C292" s="7" t="s">
        <v>668</v>
      </c>
      <c r="D292" s="7" t="s">
        <v>171</v>
      </c>
      <c r="E292" s="7" t="s">
        <v>647</v>
      </c>
      <c r="F292" s="8">
        <v>76.44</v>
      </c>
      <c r="G292" s="8">
        <f t="shared" si="12"/>
        <v>30.58</v>
      </c>
      <c r="H292" s="8">
        <f>+VLOOKUP(B292,'[1]8'!$B:$H,7,0)</f>
        <v>81</v>
      </c>
      <c r="I292" s="8">
        <f t="shared" si="13"/>
        <v>48.6</v>
      </c>
      <c r="J292" s="8">
        <f t="shared" si="14"/>
        <v>79.18</v>
      </c>
      <c r="K292" s="7">
        <f>COUNTIFS(A:A,A292,J:J,"&gt;"&amp;J292)+1</f>
        <v>2</v>
      </c>
      <c r="L292" s="7"/>
    </row>
    <row r="293" s="1" customFormat="1" ht="33" customHeight="1" spans="1:12">
      <c r="A293" s="7" t="s">
        <v>664</v>
      </c>
      <c r="B293" s="7" t="s">
        <v>669</v>
      </c>
      <c r="C293" s="7" t="s">
        <v>670</v>
      </c>
      <c r="D293" s="7" t="s">
        <v>171</v>
      </c>
      <c r="E293" s="7" t="s">
        <v>647</v>
      </c>
      <c r="F293" s="8">
        <v>75.99</v>
      </c>
      <c r="G293" s="8">
        <f t="shared" si="12"/>
        <v>30.4</v>
      </c>
      <c r="H293" s="8">
        <f>+VLOOKUP(B293,'[1]8'!$B:$H,7,0)</f>
        <v>81</v>
      </c>
      <c r="I293" s="8">
        <f t="shared" si="13"/>
        <v>48.6</v>
      </c>
      <c r="J293" s="8">
        <f t="shared" si="14"/>
        <v>79</v>
      </c>
      <c r="K293" s="7">
        <f>COUNTIFS(A:A,A293,J:J,"&gt;"&amp;J293)+1</f>
        <v>3</v>
      </c>
      <c r="L293" s="7"/>
    </row>
    <row r="294" s="1" customFormat="1" ht="33" customHeight="1" spans="1:12">
      <c r="A294" s="7" t="s">
        <v>664</v>
      </c>
      <c r="B294" s="7" t="s">
        <v>671</v>
      </c>
      <c r="C294" s="7" t="s">
        <v>672</v>
      </c>
      <c r="D294" s="7" t="s">
        <v>171</v>
      </c>
      <c r="E294" s="7" t="s">
        <v>647</v>
      </c>
      <c r="F294" s="8">
        <v>77.87</v>
      </c>
      <c r="G294" s="8">
        <f t="shared" si="12"/>
        <v>31.15</v>
      </c>
      <c r="H294" s="8">
        <f>+VLOOKUP(B294,'[1]8'!$B:$H,7,0)</f>
        <v>76</v>
      </c>
      <c r="I294" s="8">
        <f t="shared" si="13"/>
        <v>45.6</v>
      </c>
      <c r="J294" s="8">
        <f t="shared" si="14"/>
        <v>76.75</v>
      </c>
      <c r="K294" s="7">
        <f>COUNTIFS(A:A,A294,J:J,"&gt;"&amp;J294)+1</f>
        <v>4</v>
      </c>
      <c r="L294" s="7"/>
    </row>
    <row r="295" s="1" customFormat="1" ht="33" customHeight="1" spans="1:12">
      <c r="A295" s="7" t="s">
        <v>664</v>
      </c>
      <c r="B295" s="7" t="s">
        <v>673</v>
      </c>
      <c r="C295" s="7" t="s">
        <v>674</v>
      </c>
      <c r="D295" s="7" t="s">
        <v>171</v>
      </c>
      <c r="E295" s="7" t="s">
        <v>647</v>
      </c>
      <c r="F295" s="8">
        <v>73.59</v>
      </c>
      <c r="G295" s="8">
        <f t="shared" si="12"/>
        <v>29.44</v>
      </c>
      <c r="H295" s="8">
        <f>+VLOOKUP(B295,'[1]8'!$B:$H,7,0)</f>
        <v>76</v>
      </c>
      <c r="I295" s="8">
        <f t="shared" si="13"/>
        <v>45.6</v>
      </c>
      <c r="J295" s="8">
        <f t="shared" si="14"/>
        <v>75.04</v>
      </c>
      <c r="K295" s="7">
        <f>COUNTIFS(A:A,A295,J:J,"&gt;"&amp;J295)+1</f>
        <v>5</v>
      </c>
      <c r="L295" s="7"/>
    </row>
    <row r="296" s="1" customFormat="1" ht="33" customHeight="1" spans="1:12">
      <c r="A296" s="7" t="s">
        <v>664</v>
      </c>
      <c r="B296" s="7" t="s">
        <v>675</v>
      </c>
      <c r="C296" s="7" t="s">
        <v>676</v>
      </c>
      <c r="D296" s="7" t="s">
        <v>171</v>
      </c>
      <c r="E296" s="7" t="s">
        <v>647</v>
      </c>
      <c r="F296" s="8">
        <v>73.24</v>
      </c>
      <c r="G296" s="8">
        <f t="shared" si="12"/>
        <v>29.3</v>
      </c>
      <c r="H296" s="8">
        <f>+VLOOKUP(B296,'[1]8'!$B:$H,7,0)</f>
        <v>75</v>
      </c>
      <c r="I296" s="8">
        <f t="shared" si="13"/>
        <v>45</v>
      </c>
      <c r="J296" s="8">
        <f t="shared" si="14"/>
        <v>74.3</v>
      </c>
      <c r="K296" s="7">
        <f>COUNTIFS(A:A,A296,J:J,"&gt;"&amp;J296)+1</f>
        <v>6</v>
      </c>
      <c r="L296" s="7"/>
    </row>
    <row r="297" s="1" customFormat="1" ht="33" customHeight="1" spans="1:12">
      <c r="A297" s="7" t="s">
        <v>664</v>
      </c>
      <c r="B297" s="7" t="s">
        <v>677</v>
      </c>
      <c r="C297" s="7" t="s">
        <v>678</v>
      </c>
      <c r="D297" s="7" t="s">
        <v>171</v>
      </c>
      <c r="E297" s="7" t="s">
        <v>647</v>
      </c>
      <c r="F297" s="8">
        <v>74.12</v>
      </c>
      <c r="G297" s="8">
        <f t="shared" si="12"/>
        <v>29.65</v>
      </c>
      <c r="H297" s="8">
        <f>+VLOOKUP(B297,'[1]8'!$B:$H,7,0)</f>
        <v>67.67</v>
      </c>
      <c r="I297" s="8">
        <f t="shared" si="13"/>
        <v>40.6</v>
      </c>
      <c r="J297" s="8">
        <f t="shared" si="14"/>
        <v>70.25</v>
      </c>
      <c r="K297" s="7">
        <f>COUNTIFS(A:A,A297,J:J,"&gt;"&amp;J297)+1</f>
        <v>7</v>
      </c>
      <c r="L297" s="7"/>
    </row>
    <row r="298" s="1" customFormat="1" ht="33" customHeight="1" spans="1:12">
      <c r="A298" s="7" t="s">
        <v>664</v>
      </c>
      <c r="B298" s="7" t="s">
        <v>679</v>
      </c>
      <c r="C298" s="7" t="s">
        <v>680</v>
      </c>
      <c r="D298" s="7" t="s">
        <v>171</v>
      </c>
      <c r="E298" s="7" t="s">
        <v>647</v>
      </c>
      <c r="F298" s="8">
        <v>72.35</v>
      </c>
      <c r="G298" s="8">
        <f t="shared" si="12"/>
        <v>28.94</v>
      </c>
      <c r="H298" s="8">
        <f>+VLOOKUP(B298,'[1]8'!$B:$H,7,0)</f>
        <v>68</v>
      </c>
      <c r="I298" s="8">
        <f t="shared" si="13"/>
        <v>40.8</v>
      </c>
      <c r="J298" s="8">
        <f t="shared" si="14"/>
        <v>69.74</v>
      </c>
      <c r="K298" s="7">
        <f>COUNTIFS(A:A,A298,J:J,"&gt;"&amp;J298)+1</f>
        <v>8</v>
      </c>
      <c r="L298" s="7"/>
    </row>
    <row r="299" s="1" customFormat="1" ht="33" customHeight="1" spans="1:12">
      <c r="A299" s="7" t="s">
        <v>664</v>
      </c>
      <c r="B299" s="7" t="s">
        <v>681</v>
      </c>
      <c r="C299" s="7" t="s">
        <v>682</v>
      </c>
      <c r="D299" s="7" t="s">
        <v>171</v>
      </c>
      <c r="E299" s="7" t="s">
        <v>647</v>
      </c>
      <c r="F299" s="8">
        <v>72.18</v>
      </c>
      <c r="G299" s="8">
        <f t="shared" si="12"/>
        <v>28.87</v>
      </c>
      <c r="H299" s="8">
        <f>+VLOOKUP(B299,'[1]8'!$B:$H,7,0)</f>
        <v>0</v>
      </c>
      <c r="I299" s="8">
        <f t="shared" si="13"/>
        <v>0</v>
      </c>
      <c r="J299" s="8">
        <f t="shared" si="14"/>
        <v>28.87</v>
      </c>
      <c r="K299" s="7">
        <f>COUNTIFS(A:A,A299,J:J,"&gt;"&amp;J299)+1</f>
        <v>9</v>
      </c>
      <c r="L299" s="7"/>
    </row>
    <row r="300" s="1" customFormat="1" ht="33" customHeight="1" spans="1:12">
      <c r="A300" s="7" t="s">
        <v>683</v>
      </c>
      <c r="B300" s="7" t="s">
        <v>684</v>
      </c>
      <c r="C300" s="7" t="s">
        <v>685</v>
      </c>
      <c r="D300" s="7" t="s">
        <v>357</v>
      </c>
      <c r="E300" s="7" t="s">
        <v>647</v>
      </c>
      <c r="F300" s="8">
        <v>63.02</v>
      </c>
      <c r="G300" s="8">
        <f t="shared" si="12"/>
        <v>25.21</v>
      </c>
      <c r="H300" s="8">
        <f>+VLOOKUP(B300,'[1]20'!$B:$H,7,0)</f>
        <v>74.17</v>
      </c>
      <c r="I300" s="8">
        <f t="shared" si="13"/>
        <v>44.5</v>
      </c>
      <c r="J300" s="8">
        <f t="shared" si="14"/>
        <v>69.71</v>
      </c>
      <c r="K300" s="7">
        <f>COUNTIFS(A:A,A300,J:J,"&gt;"&amp;J300)+1</f>
        <v>1</v>
      </c>
      <c r="L300" s="7"/>
    </row>
    <row r="301" s="1" customFormat="1" ht="33" customHeight="1" spans="1:12">
      <c r="A301" s="7" t="s">
        <v>686</v>
      </c>
      <c r="B301" s="7" t="s">
        <v>687</v>
      </c>
      <c r="C301" s="7" t="s">
        <v>688</v>
      </c>
      <c r="D301" s="7" t="s">
        <v>195</v>
      </c>
      <c r="E301" s="7" t="s">
        <v>647</v>
      </c>
      <c r="F301" s="8">
        <v>71.27</v>
      </c>
      <c r="G301" s="8">
        <f t="shared" si="12"/>
        <v>28.51</v>
      </c>
      <c r="H301" s="8">
        <f>+VLOOKUP(B301,'[1]11'!$B:$H,7,0)</f>
        <v>68.33</v>
      </c>
      <c r="I301" s="8">
        <f t="shared" si="13"/>
        <v>41</v>
      </c>
      <c r="J301" s="8">
        <f t="shared" si="14"/>
        <v>69.51</v>
      </c>
      <c r="K301" s="7">
        <f>COUNTIFS(A:A,A301,J:J,"&gt;"&amp;J301)+1</f>
        <v>1</v>
      </c>
      <c r="L301" s="7"/>
    </row>
    <row r="302" s="1" customFormat="1" ht="33" customHeight="1" spans="1:12">
      <c r="A302" s="7" t="s">
        <v>686</v>
      </c>
      <c r="B302" s="7" t="s">
        <v>689</v>
      </c>
      <c r="C302" s="7" t="s">
        <v>690</v>
      </c>
      <c r="D302" s="7" t="s">
        <v>195</v>
      </c>
      <c r="E302" s="7" t="s">
        <v>647</v>
      </c>
      <c r="F302" s="8">
        <v>77.53</v>
      </c>
      <c r="G302" s="8">
        <f t="shared" si="12"/>
        <v>31.01</v>
      </c>
      <c r="H302" s="8">
        <f>+VLOOKUP(B302,'[1]11'!$B:$H,7,0)</f>
        <v>61.5</v>
      </c>
      <c r="I302" s="8">
        <f t="shared" si="13"/>
        <v>36.9</v>
      </c>
      <c r="J302" s="8">
        <f t="shared" si="14"/>
        <v>67.91</v>
      </c>
      <c r="K302" s="7">
        <f>COUNTIFS(A:A,A302,J:J,"&gt;"&amp;J302)+1</f>
        <v>2</v>
      </c>
      <c r="L302" s="7"/>
    </row>
    <row r="303" s="1" customFormat="1" ht="33" customHeight="1" spans="1:12">
      <c r="A303" s="7" t="s">
        <v>686</v>
      </c>
      <c r="B303" s="7" t="s">
        <v>691</v>
      </c>
      <c r="C303" s="7" t="s">
        <v>692</v>
      </c>
      <c r="D303" s="7" t="s">
        <v>195</v>
      </c>
      <c r="E303" s="7" t="s">
        <v>647</v>
      </c>
      <c r="F303" s="8">
        <v>72.67</v>
      </c>
      <c r="G303" s="8">
        <f t="shared" si="12"/>
        <v>29.07</v>
      </c>
      <c r="H303" s="8">
        <f>+VLOOKUP(B303,'[1]11'!$B:$H,7,0)</f>
        <v>0</v>
      </c>
      <c r="I303" s="8">
        <f t="shared" si="13"/>
        <v>0</v>
      </c>
      <c r="J303" s="8">
        <f t="shared" si="14"/>
        <v>29.07</v>
      </c>
      <c r="K303" s="7">
        <f>COUNTIFS(A:A,A303,J:J,"&gt;"&amp;J303)+1</f>
        <v>3</v>
      </c>
      <c r="L303" s="7"/>
    </row>
    <row r="304" s="1" customFormat="1" ht="33" customHeight="1" spans="1:12">
      <c r="A304" s="7" t="s">
        <v>693</v>
      </c>
      <c r="B304" s="7" t="s">
        <v>694</v>
      </c>
      <c r="C304" s="7" t="s">
        <v>695</v>
      </c>
      <c r="D304" s="7" t="s">
        <v>179</v>
      </c>
      <c r="E304" s="7" t="s">
        <v>647</v>
      </c>
      <c r="F304" s="8">
        <v>73.3</v>
      </c>
      <c r="G304" s="8">
        <f t="shared" si="12"/>
        <v>29.32</v>
      </c>
      <c r="H304" s="8">
        <f>+VLOOKUP(B304,'[1]17'!$B:$H,7,0)</f>
        <v>70.25</v>
      </c>
      <c r="I304" s="8">
        <f t="shared" si="13"/>
        <v>42.15</v>
      </c>
      <c r="J304" s="8">
        <f t="shared" si="14"/>
        <v>71.47</v>
      </c>
      <c r="K304" s="7">
        <f>COUNTIFS(A:A,A304,J:J,"&gt;"&amp;J304)+1</f>
        <v>1</v>
      </c>
      <c r="L304" s="7"/>
    </row>
    <row r="305" s="1" customFormat="1" ht="33" customHeight="1" spans="1:12">
      <c r="A305" s="7" t="s">
        <v>693</v>
      </c>
      <c r="B305" s="7" t="s">
        <v>696</v>
      </c>
      <c r="C305" s="7" t="s">
        <v>697</v>
      </c>
      <c r="D305" s="7" t="s">
        <v>179</v>
      </c>
      <c r="E305" s="7" t="s">
        <v>647</v>
      </c>
      <c r="F305" s="8">
        <v>76.21</v>
      </c>
      <c r="G305" s="8">
        <f t="shared" si="12"/>
        <v>30.48</v>
      </c>
      <c r="H305" s="8">
        <f>+VLOOKUP(B305,'[1]17'!$B:$H,7,0)</f>
        <v>66.58</v>
      </c>
      <c r="I305" s="8">
        <f t="shared" si="13"/>
        <v>39.95</v>
      </c>
      <c r="J305" s="8">
        <f t="shared" si="14"/>
        <v>70.43</v>
      </c>
      <c r="K305" s="7">
        <f>COUNTIFS(A:A,A305,J:J,"&gt;"&amp;J305)+1</f>
        <v>2</v>
      </c>
      <c r="L305" s="7"/>
    </row>
    <row r="306" s="1" customFormat="1" ht="33" customHeight="1" spans="1:12">
      <c r="A306" s="7" t="s">
        <v>693</v>
      </c>
      <c r="B306" s="7" t="s">
        <v>698</v>
      </c>
      <c r="C306" s="7" t="s">
        <v>699</v>
      </c>
      <c r="D306" s="7" t="s">
        <v>179</v>
      </c>
      <c r="E306" s="7" t="s">
        <v>647</v>
      </c>
      <c r="F306" s="8">
        <v>71.18</v>
      </c>
      <c r="G306" s="8">
        <f t="shared" si="12"/>
        <v>28.47</v>
      </c>
      <c r="H306" s="8">
        <f>+VLOOKUP(B306,'[1]17'!$B:$H,7,0)</f>
        <v>68.33</v>
      </c>
      <c r="I306" s="8">
        <f t="shared" si="13"/>
        <v>41</v>
      </c>
      <c r="J306" s="8">
        <f t="shared" si="14"/>
        <v>69.47</v>
      </c>
      <c r="K306" s="7">
        <f>COUNTIFS(A:A,A306,J:J,"&gt;"&amp;J306)+1</f>
        <v>3</v>
      </c>
      <c r="L306" s="7"/>
    </row>
    <row r="307" s="1" customFormat="1" ht="33" customHeight="1" spans="1:12">
      <c r="A307" s="7" t="s">
        <v>700</v>
      </c>
      <c r="B307" s="7" t="s">
        <v>701</v>
      </c>
      <c r="C307" s="7" t="s">
        <v>702</v>
      </c>
      <c r="D307" s="7" t="s">
        <v>171</v>
      </c>
      <c r="E307" s="7" t="s">
        <v>703</v>
      </c>
      <c r="F307" s="8">
        <v>73.59</v>
      </c>
      <c r="G307" s="8">
        <f t="shared" si="12"/>
        <v>29.44</v>
      </c>
      <c r="H307" s="8">
        <f>+VLOOKUP(B307,'[1]9'!$B:$H,7,0)</f>
        <v>71.67</v>
      </c>
      <c r="I307" s="8">
        <f t="shared" si="13"/>
        <v>43</v>
      </c>
      <c r="J307" s="8">
        <f t="shared" si="14"/>
        <v>72.44</v>
      </c>
      <c r="K307" s="7">
        <f>COUNTIFS(A:A,A307,J:J,"&gt;"&amp;J307)+1</f>
        <v>1</v>
      </c>
      <c r="L307" s="7"/>
    </row>
    <row r="308" s="1" customFormat="1" ht="33" customHeight="1" spans="1:12">
      <c r="A308" s="7" t="s">
        <v>700</v>
      </c>
      <c r="B308" s="7" t="s">
        <v>704</v>
      </c>
      <c r="C308" s="7" t="s">
        <v>705</v>
      </c>
      <c r="D308" s="7" t="s">
        <v>171</v>
      </c>
      <c r="E308" s="7" t="s">
        <v>703</v>
      </c>
      <c r="F308" s="8">
        <v>71.22</v>
      </c>
      <c r="G308" s="8">
        <f t="shared" si="12"/>
        <v>28.49</v>
      </c>
      <c r="H308" s="8">
        <f>+VLOOKUP(B308,'[1]9'!$B:$H,7,0)</f>
        <v>67</v>
      </c>
      <c r="I308" s="8">
        <f t="shared" si="13"/>
        <v>40.2</v>
      </c>
      <c r="J308" s="8">
        <f t="shared" si="14"/>
        <v>68.69</v>
      </c>
      <c r="K308" s="7">
        <f>COUNTIFS(A:A,A308,J:J,"&gt;"&amp;J308)+1</f>
        <v>2</v>
      </c>
      <c r="L308" s="7"/>
    </row>
    <row r="309" s="1" customFormat="1" ht="33" customHeight="1" spans="1:12">
      <c r="A309" s="7" t="s">
        <v>706</v>
      </c>
      <c r="B309" s="7" t="s">
        <v>707</v>
      </c>
      <c r="C309" s="7" t="s">
        <v>708</v>
      </c>
      <c r="D309" s="7" t="s">
        <v>357</v>
      </c>
      <c r="E309" s="7" t="s">
        <v>703</v>
      </c>
      <c r="F309" s="8">
        <v>64.8</v>
      </c>
      <c r="G309" s="8">
        <f t="shared" si="12"/>
        <v>25.92</v>
      </c>
      <c r="H309" s="8">
        <f>+VLOOKUP(B309,'[1]20'!$B:$H,7,0)</f>
        <v>63.5</v>
      </c>
      <c r="I309" s="8">
        <f t="shared" si="13"/>
        <v>38.1</v>
      </c>
      <c r="J309" s="8">
        <f t="shared" si="14"/>
        <v>64.02</v>
      </c>
      <c r="K309" s="7">
        <f>COUNTIFS(A:A,A309,J:J,"&gt;"&amp;J309)+1</f>
        <v>1</v>
      </c>
      <c r="L309" s="7"/>
    </row>
    <row r="310" s="1" customFormat="1" ht="33" customHeight="1" spans="1:12">
      <c r="A310" s="7" t="s">
        <v>709</v>
      </c>
      <c r="B310" s="7" t="s">
        <v>710</v>
      </c>
      <c r="C310" s="7" t="s">
        <v>711</v>
      </c>
      <c r="D310" s="7" t="s">
        <v>145</v>
      </c>
      <c r="E310" s="7" t="s">
        <v>712</v>
      </c>
      <c r="F310" s="8">
        <v>73.19</v>
      </c>
      <c r="G310" s="8">
        <f t="shared" si="12"/>
        <v>29.28</v>
      </c>
      <c r="H310" s="8">
        <f>+VLOOKUP(B310,'[1]12'!$B:$H,7,0)</f>
        <v>82.17</v>
      </c>
      <c r="I310" s="8">
        <f t="shared" si="13"/>
        <v>49.3</v>
      </c>
      <c r="J310" s="8">
        <f t="shared" si="14"/>
        <v>78.58</v>
      </c>
      <c r="K310" s="7">
        <f>COUNTIFS(A:A,A310,J:J,"&gt;"&amp;J310)+1</f>
        <v>1</v>
      </c>
      <c r="L310" s="7"/>
    </row>
    <row r="311" s="1" customFormat="1" ht="33" customHeight="1" spans="1:12">
      <c r="A311" s="7" t="s">
        <v>709</v>
      </c>
      <c r="B311" s="7" t="s">
        <v>713</v>
      </c>
      <c r="C311" s="7" t="s">
        <v>714</v>
      </c>
      <c r="D311" s="7" t="s">
        <v>145</v>
      </c>
      <c r="E311" s="7" t="s">
        <v>712</v>
      </c>
      <c r="F311" s="8">
        <v>75.73</v>
      </c>
      <c r="G311" s="8">
        <f t="shared" si="12"/>
        <v>30.29</v>
      </c>
      <c r="H311" s="8">
        <f>+VLOOKUP(B311,'[1]12'!$B:$H,7,0)</f>
        <v>75.67</v>
      </c>
      <c r="I311" s="8">
        <f t="shared" si="13"/>
        <v>45.4</v>
      </c>
      <c r="J311" s="8">
        <f t="shared" si="14"/>
        <v>75.69</v>
      </c>
      <c r="K311" s="7">
        <f>COUNTIFS(A:A,A311,J:J,"&gt;"&amp;J311)+1</f>
        <v>2</v>
      </c>
      <c r="L311" s="7"/>
    </row>
    <row r="312" s="1" customFormat="1" ht="33" customHeight="1" spans="1:12">
      <c r="A312" s="7" t="s">
        <v>709</v>
      </c>
      <c r="B312" s="7" t="s">
        <v>715</v>
      </c>
      <c r="C312" s="7" t="s">
        <v>716</v>
      </c>
      <c r="D312" s="7" t="s">
        <v>145</v>
      </c>
      <c r="E312" s="7" t="s">
        <v>712</v>
      </c>
      <c r="F312" s="8">
        <v>71.34</v>
      </c>
      <c r="G312" s="8">
        <f t="shared" si="12"/>
        <v>28.54</v>
      </c>
      <c r="H312" s="8">
        <f>+VLOOKUP(B312,'[1]12'!$B:$H,7,0)</f>
        <v>72</v>
      </c>
      <c r="I312" s="8">
        <f t="shared" si="13"/>
        <v>43.2</v>
      </c>
      <c r="J312" s="8">
        <f t="shared" si="14"/>
        <v>71.74</v>
      </c>
      <c r="K312" s="7">
        <f>COUNTIFS(A:A,A312,J:J,"&gt;"&amp;J312)+1</f>
        <v>3</v>
      </c>
      <c r="L312" s="7"/>
    </row>
    <row r="313" s="1" customFormat="1" ht="33" customHeight="1" spans="1:12">
      <c r="A313" s="7" t="s">
        <v>717</v>
      </c>
      <c r="B313" s="7" t="s">
        <v>718</v>
      </c>
      <c r="C313" s="7" t="s">
        <v>719</v>
      </c>
      <c r="D313" s="7" t="s">
        <v>720</v>
      </c>
      <c r="E313" s="7" t="s">
        <v>721</v>
      </c>
      <c r="F313" s="8">
        <v>87.46</v>
      </c>
      <c r="G313" s="8">
        <f t="shared" si="12"/>
        <v>34.98</v>
      </c>
      <c r="H313" s="8">
        <f>+VLOOKUP(B313,'[1]6'!$B:$H,7,0)</f>
        <v>84.67</v>
      </c>
      <c r="I313" s="8">
        <f t="shared" si="13"/>
        <v>50.8</v>
      </c>
      <c r="J313" s="8">
        <f t="shared" si="14"/>
        <v>85.78</v>
      </c>
      <c r="K313" s="7">
        <f>COUNTIFS(A:A,A313,J:J,"&gt;"&amp;J313)+1</f>
        <v>1</v>
      </c>
      <c r="L313" s="7"/>
    </row>
    <row r="314" s="1" customFormat="1" ht="33" customHeight="1" spans="1:12">
      <c r="A314" s="7" t="s">
        <v>717</v>
      </c>
      <c r="B314" s="7" t="s">
        <v>722</v>
      </c>
      <c r="C314" s="7" t="s">
        <v>723</v>
      </c>
      <c r="D314" s="7" t="s">
        <v>720</v>
      </c>
      <c r="E314" s="7" t="s">
        <v>721</v>
      </c>
      <c r="F314" s="8">
        <v>87.09</v>
      </c>
      <c r="G314" s="8">
        <f t="shared" si="12"/>
        <v>34.84</v>
      </c>
      <c r="H314" s="8">
        <f>+VLOOKUP(B314,'[1]6'!$B:$H,7,0)</f>
        <v>80.33</v>
      </c>
      <c r="I314" s="8">
        <f t="shared" si="13"/>
        <v>48.2</v>
      </c>
      <c r="J314" s="8">
        <f t="shared" si="14"/>
        <v>83.04</v>
      </c>
      <c r="K314" s="7">
        <f>COUNTIFS(A:A,A314,J:J,"&gt;"&amp;J314)+1</f>
        <v>2</v>
      </c>
      <c r="L314" s="7"/>
    </row>
    <row r="315" s="1" customFormat="1" ht="33" customHeight="1" spans="1:12">
      <c r="A315" s="7" t="s">
        <v>717</v>
      </c>
      <c r="B315" s="7" t="s">
        <v>724</v>
      </c>
      <c r="C315" s="7" t="s">
        <v>725</v>
      </c>
      <c r="D315" s="7" t="s">
        <v>720</v>
      </c>
      <c r="E315" s="7" t="s">
        <v>721</v>
      </c>
      <c r="F315" s="8">
        <v>87.3</v>
      </c>
      <c r="G315" s="8">
        <f t="shared" si="12"/>
        <v>34.92</v>
      </c>
      <c r="H315" s="8">
        <f>+VLOOKUP(B315,'[1]6'!$B:$H,7,0)</f>
        <v>0</v>
      </c>
      <c r="I315" s="8">
        <f t="shared" si="13"/>
        <v>0</v>
      </c>
      <c r="J315" s="8">
        <f t="shared" si="14"/>
        <v>34.92</v>
      </c>
      <c r="K315" s="7">
        <f>COUNTIFS(A:A,A315,J:J,"&gt;"&amp;J315)+1</f>
        <v>3</v>
      </c>
      <c r="L315" s="7"/>
    </row>
    <row r="316" s="1" customFormat="1" ht="33" customHeight="1" spans="1:12">
      <c r="A316" s="7" t="s">
        <v>726</v>
      </c>
      <c r="B316" s="7" t="s">
        <v>727</v>
      </c>
      <c r="C316" s="7" t="s">
        <v>728</v>
      </c>
      <c r="D316" s="7" t="s">
        <v>16</v>
      </c>
      <c r="E316" s="7" t="s">
        <v>721</v>
      </c>
      <c r="F316" s="8">
        <v>80.88</v>
      </c>
      <c r="G316" s="8">
        <f t="shared" si="12"/>
        <v>32.35</v>
      </c>
      <c r="H316" s="8">
        <f>+VLOOKUP(B316,'[1]14'!$B:$H,7,0)</f>
        <v>81.33</v>
      </c>
      <c r="I316" s="8">
        <f t="shared" si="13"/>
        <v>48.8</v>
      </c>
      <c r="J316" s="8">
        <f t="shared" si="14"/>
        <v>81.15</v>
      </c>
      <c r="K316" s="7">
        <f>COUNTIFS(A:A,A316,J:J,"&gt;"&amp;J316)+1</f>
        <v>1</v>
      </c>
      <c r="L316" s="7"/>
    </row>
    <row r="317" s="1" customFormat="1" ht="33" customHeight="1" spans="1:12">
      <c r="A317" s="7" t="s">
        <v>726</v>
      </c>
      <c r="B317" s="7" t="s">
        <v>729</v>
      </c>
      <c r="C317" s="7" t="s">
        <v>730</v>
      </c>
      <c r="D317" s="7" t="s">
        <v>16</v>
      </c>
      <c r="E317" s="7" t="s">
        <v>721</v>
      </c>
      <c r="F317" s="8">
        <v>82.85</v>
      </c>
      <c r="G317" s="8">
        <f t="shared" si="12"/>
        <v>33.14</v>
      </c>
      <c r="H317" s="8">
        <f>+VLOOKUP(B317,'[1]14'!$B:$H,7,0)</f>
        <v>78</v>
      </c>
      <c r="I317" s="8">
        <f t="shared" si="13"/>
        <v>46.8</v>
      </c>
      <c r="J317" s="8">
        <f t="shared" si="14"/>
        <v>79.94</v>
      </c>
      <c r="K317" s="7">
        <f>COUNTIFS(A:A,A317,J:J,"&gt;"&amp;J317)+1</f>
        <v>2</v>
      </c>
      <c r="L317" s="7"/>
    </row>
    <row r="318" s="1" customFormat="1" ht="33" customHeight="1" spans="1:12">
      <c r="A318" s="7" t="s">
        <v>726</v>
      </c>
      <c r="B318" s="7" t="s">
        <v>731</v>
      </c>
      <c r="C318" s="7" t="s">
        <v>732</v>
      </c>
      <c r="D318" s="7" t="s">
        <v>16</v>
      </c>
      <c r="E318" s="7" t="s">
        <v>721</v>
      </c>
      <c r="F318" s="8">
        <v>81.61</v>
      </c>
      <c r="G318" s="8">
        <f t="shared" si="12"/>
        <v>32.64</v>
      </c>
      <c r="H318" s="8">
        <f>+VLOOKUP(B318,'[1]14'!$B:$H,7,0)</f>
        <v>78.67</v>
      </c>
      <c r="I318" s="8">
        <f t="shared" si="13"/>
        <v>47.2</v>
      </c>
      <c r="J318" s="8">
        <f t="shared" si="14"/>
        <v>79.84</v>
      </c>
      <c r="K318" s="7">
        <f>COUNTIFS(A:A,A318,J:J,"&gt;"&amp;J318)+1</f>
        <v>3</v>
      </c>
      <c r="L318" s="7"/>
    </row>
    <row r="319" s="1" customFormat="1" ht="33" customHeight="1" spans="1:12">
      <c r="A319" s="7" t="s">
        <v>733</v>
      </c>
      <c r="B319" s="7" t="s">
        <v>734</v>
      </c>
      <c r="C319" s="7" t="s">
        <v>735</v>
      </c>
      <c r="D319" s="7" t="s">
        <v>25</v>
      </c>
      <c r="E319" s="7" t="s">
        <v>721</v>
      </c>
      <c r="F319" s="8">
        <v>72.2</v>
      </c>
      <c r="G319" s="8">
        <f t="shared" si="12"/>
        <v>28.88</v>
      </c>
      <c r="H319" s="8">
        <f>+VLOOKUP(B319,'[1]13'!$B:$H,7,0)</f>
        <v>82.33</v>
      </c>
      <c r="I319" s="8">
        <f t="shared" si="13"/>
        <v>49.4</v>
      </c>
      <c r="J319" s="8">
        <f t="shared" si="14"/>
        <v>78.28</v>
      </c>
      <c r="K319" s="7">
        <f>COUNTIFS(A:A,A319,J:J,"&gt;"&amp;J319)+1</f>
        <v>1</v>
      </c>
      <c r="L319" s="7"/>
    </row>
    <row r="320" s="1" customFormat="1" ht="33" customHeight="1" spans="1:12">
      <c r="A320" s="7" t="s">
        <v>733</v>
      </c>
      <c r="B320" s="7" t="s">
        <v>736</v>
      </c>
      <c r="C320" s="7" t="s">
        <v>737</v>
      </c>
      <c r="D320" s="7" t="s">
        <v>25</v>
      </c>
      <c r="E320" s="7" t="s">
        <v>721</v>
      </c>
      <c r="F320" s="8">
        <v>73.24</v>
      </c>
      <c r="G320" s="8">
        <f t="shared" si="12"/>
        <v>29.3</v>
      </c>
      <c r="H320" s="8">
        <f>+VLOOKUP(B320,'[1]13'!$B:$H,7,0)</f>
        <v>74.67</v>
      </c>
      <c r="I320" s="8">
        <f t="shared" si="13"/>
        <v>44.8</v>
      </c>
      <c r="J320" s="8">
        <f t="shared" si="14"/>
        <v>74.1</v>
      </c>
      <c r="K320" s="7">
        <f>COUNTIFS(A:A,A320,J:J,"&gt;"&amp;J320)+1</f>
        <v>2</v>
      </c>
      <c r="L320" s="7"/>
    </row>
    <row r="321" s="1" customFormat="1" ht="33" customHeight="1" spans="1:12">
      <c r="A321" s="7" t="s">
        <v>733</v>
      </c>
      <c r="B321" s="7" t="s">
        <v>738</v>
      </c>
      <c r="C321" s="7" t="s">
        <v>739</v>
      </c>
      <c r="D321" s="7" t="s">
        <v>25</v>
      </c>
      <c r="E321" s="7" t="s">
        <v>721</v>
      </c>
      <c r="F321" s="8">
        <v>63.41</v>
      </c>
      <c r="G321" s="8">
        <f t="shared" si="12"/>
        <v>25.36</v>
      </c>
      <c r="H321" s="8">
        <f>+VLOOKUP(B321,'[1]13'!$B:$H,7,0)</f>
        <v>68.17</v>
      </c>
      <c r="I321" s="8">
        <f t="shared" si="13"/>
        <v>40.9</v>
      </c>
      <c r="J321" s="8">
        <f t="shared" si="14"/>
        <v>66.26</v>
      </c>
      <c r="K321" s="7">
        <f>COUNTIFS(A:A,A321,J:J,"&gt;"&amp;J321)+1</f>
        <v>3</v>
      </c>
      <c r="L321" s="7"/>
    </row>
    <row r="322" s="1" customFormat="1" ht="33" customHeight="1" spans="1:14">
      <c r="A322" s="7" t="s">
        <v>740</v>
      </c>
      <c r="B322" s="7" t="s">
        <v>741</v>
      </c>
      <c r="C322" s="7" t="s">
        <v>742</v>
      </c>
      <c r="D322" s="7" t="s">
        <v>165</v>
      </c>
      <c r="E322" s="7" t="s">
        <v>743</v>
      </c>
      <c r="F322" s="8">
        <v>73.27</v>
      </c>
      <c r="G322" s="8">
        <f t="shared" si="12"/>
        <v>29.31</v>
      </c>
      <c r="H322" s="8">
        <f>+VLOOKUP(B322,'[1]3'!$B:$H,7,0)</f>
        <v>84.67</v>
      </c>
      <c r="I322" s="8">
        <f t="shared" si="13"/>
        <v>50.8</v>
      </c>
      <c r="J322" s="8">
        <f t="shared" si="14"/>
        <v>80.11</v>
      </c>
      <c r="K322" s="7">
        <f>COUNTIFS(A:A,A322,J:J,"&gt;"&amp;J322)+1</f>
        <v>1</v>
      </c>
      <c r="L322" s="7"/>
      <c r="N322" s="1" t="s">
        <v>744</v>
      </c>
    </row>
    <row r="323" s="1" customFormat="1" ht="33" customHeight="1" spans="1:12">
      <c r="A323" s="7" t="s">
        <v>740</v>
      </c>
      <c r="B323" s="7" t="s">
        <v>745</v>
      </c>
      <c r="C323" s="7" t="s">
        <v>746</v>
      </c>
      <c r="D323" s="7" t="s">
        <v>165</v>
      </c>
      <c r="E323" s="7" t="s">
        <v>743</v>
      </c>
      <c r="F323" s="8">
        <v>69.21</v>
      </c>
      <c r="G323" s="8">
        <f t="shared" ref="G323:G386" si="15">ROUND(F323*40%,2)</f>
        <v>27.68</v>
      </c>
      <c r="H323" s="8">
        <f>+VLOOKUP(B323,'[1]3'!$B:$H,7,0)</f>
        <v>80.67</v>
      </c>
      <c r="I323" s="8">
        <f t="shared" ref="I323:I386" si="16">ROUND(H323*60%,2)</f>
        <v>48.4</v>
      </c>
      <c r="J323" s="8">
        <f t="shared" ref="J323:J386" si="17">I323+G323</f>
        <v>76.08</v>
      </c>
      <c r="K323" s="7">
        <f>COUNTIFS(A:A,A323,J:J,"&gt;"&amp;J323)+1</f>
        <v>2</v>
      </c>
      <c r="L323" s="7"/>
    </row>
    <row r="324" s="1" customFormat="1" ht="33" customHeight="1" spans="1:12">
      <c r="A324" s="7" t="s">
        <v>740</v>
      </c>
      <c r="B324" s="7" t="s">
        <v>747</v>
      </c>
      <c r="C324" s="7" t="s">
        <v>748</v>
      </c>
      <c r="D324" s="7" t="s">
        <v>165</v>
      </c>
      <c r="E324" s="7" t="s">
        <v>743</v>
      </c>
      <c r="F324" s="8">
        <v>69.6</v>
      </c>
      <c r="G324" s="8">
        <f t="shared" si="15"/>
        <v>27.84</v>
      </c>
      <c r="H324" s="8">
        <f>+VLOOKUP(B324,'[1]3'!$B:$H,7,0)</f>
        <v>79</v>
      </c>
      <c r="I324" s="8">
        <f t="shared" si="16"/>
        <v>47.4</v>
      </c>
      <c r="J324" s="8">
        <f t="shared" si="17"/>
        <v>75.24</v>
      </c>
      <c r="K324" s="7">
        <f>COUNTIFS(A:A,A324,J:J,"&gt;"&amp;J324)+1</f>
        <v>3</v>
      </c>
      <c r="L324" s="7"/>
    </row>
    <row r="325" s="1" customFormat="1" ht="33" customHeight="1" spans="1:12">
      <c r="A325" s="7" t="s">
        <v>740</v>
      </c>
      <c r="B325" s="7" t="s">
        <v>749</v>
      </c>
      <c r="C325" s="7" t="s">
        <v>750</v>
      </c>
      <c r="D325" s="7" t="s">
        <v>165</v>
      </c>
      <c r="E325" s="7" t="s">
        <v>743</v>
      </c>
      <c r="F325" s="8">
        <v>71.42</v>
      </c>
      <c r="G325" s="8">
        <f t="shared" si="15"/>
        <v>28.57</v>
      </c>
      <c r="H325" s="8">
        <f>+VLOOKUP(B325,'[1]3'!$B:$H,7,0)</f>
        <v>76.67</v>
      </c>
      <c r="I325" s="8">
        <f t="shared" si="16"/>
        <v>46</v>
      </c>
      <c r="J325" s="8">
        <f t="shared" si="17"/>
        <v>74.57</v>
      </c>
      <c r="K325" s="7">
        <f>COUNTIFS(A:A,A325,J:J,"&gt;"&amp;J325)+1</f>
        <v>4</v>
      </c>
      <c r="L325" s="7"/>
    </row>
    <row r="326" s="1" customFormat="1" ht="33" customHeight="1" spans="1:12">
      <c r="A326" s="7" t="s">
        <v>740</v>
      </c>
      <c r="B326" s="7" t="s">
        <v>751</v>
      </c>
      <c r="C326" s="7" t="s">
        <v>752</v>
      </c>
      <c r="D326" s="7" t="s">
        <v>165</v>
      </c>
      <c r="E326" s="7" t="s">
        <v>743</v>
      </c>
      <c r="F326" s="8">
        <v>67.63</v>
      </c>
      <c r="G326" s="8">
        <f t="shared" si="15"/>
        <v>27.05</v>
      </c>
      <c r="H326" s="8">
        <f>+VLOOKUP(B326,'[1]3'!$B:$H,7,0)</f>
        <v>78.17</v>
      </c>
      <c r="I326" s="8">
        <f t="shared" si="16"/>
        <v>46.9</v>
      </c>
      <c r="J326" s="8">
        <f t="shared" si="17"/>
        <v>73.95</v>
      </c>
      <c r="K326" s="7">
        <f>COUNTIFS(A:A,A326,J:J,"&gt;"&amp;J326)+1</f>
        <v>5</v>
      </c>
      <c r="L326" s="7"/>
    </row>
    <row r="327" s="1" customFormat="1" ht="33" customHeight="1" spans="1:12">
      <c r="A327" s="7" t="s">
        <v>740</v>
      </c>
      <c r="B327" s="7" t="s">
        <v>753</v>
      </c>
      <c r="C327" s="7" t="s">
        <v>754</v>
      </c>
      <c r="D327" s="7" t="s">
        <v>165</v>
      </c>
      <c r="E327" s="7" t="s">
        <v>743</v>
      </c>
      <c r="F327" s="8">
        <v>65.22</v>
      </c>
      <c r="G327" s="8">
        <f t="shared" si="15"/>
        <v>26.09</v>
      </c>
      <c r="H327" s="8">
        <f>+VLOOKUP(B327,'[1]3'!$B:$H,7,0)</f>
        <v>72.67</v>
      </c>
      <c r="I327" s="8">
        <f t="shared" si="16"/>
        <v>43.6</v>
      </c>
      <c r="J327" s="8">
        <f t="shared" si="17"/>
        <v>69.69</v>
      </c>
      <c r="K327" s="7">
        <f>COUNTIFS(A:A,A327,J:J,"&gt;"&amp;J327)+1</f>
        <v>6</v>
      </c>
      <c r="L327" s="7"/>
    </row>
    <row r="328" s="1" customFormat="1" ht="33" customHeight="1" spans="1:12">
      <c r="A328" s="7" t="s">
        <v>755</v>
      </c>
      <c r="B328" s="7" t="s">
        <v>756</v>
      </c>
      <c r="C328" s="7" t="s">
        <v>757</v>
      </c>
      <c r="D328" s="7" t="s">
        <v>171</v>
      </c>
      <c r="E328" s="7" t="s">
        <v>743</v>
      </c>
      <c r="F328" s="8">
        <v>73.67</v>
      </c>
      <c r="G328" s="8">
        <f t="shared" si="15"/>
        <v>29.47</v>
      </c>
      <c r="H328" s="8">
        <f>+VLOOKUP(B328,'[1]9'!$B:$H,7,0)</f>
        <v>78.33</v>
      </c>
      <c r="I328" s="8">
        <f t="shared" si="16"/>
        <v>47</v>
      </c>
      <c r="J328" s="8">
        <f t="shared" si="17"/>
        <v>76.47</v>
      </c>
      <c r="K328" s="7">
        <f>COUNTIFS(A:A,A328,J:J,"&gt;"&amp;J328)+1</f>
        <v>1</v>
      </c>
      <c r="L328" s="7"/>
    </row>
    <row r="329" s="1" customFormat="1" ht="33" customHeight="1" spans="1:12">
      <c r="A329" s="7" t="s">
        <v>755</v>
      </c>
      <c r="B329" s="7" t="s">
        <v>758</v>
      </c>
      <c r="C329" s="7" t="s">
        <v>759</v>
      </c>
      <c r="D329" s="7" t="s">
        <v>171</v>
      </c>
      <c r="E329" s="7" t="s">
        <v>743</v>
      </c>
      <c r="F329" s="8">
        <v>70.48</v>
      </c>
      <c r="G329" s="8">
        <f t="shared" si="15"/>
        <v>28.19</v>
      </c>
      <c r="H329" s="8">
        <f>+VLOOKUP(B329,'[1]9'!$B:$H,7,0)</f>
        <v>79</v>
      </c>
      <c r="I329" s="8">
        <f t="shared" si="16"/>
        <v>47.4</v>
      </c>
      <c r="J329" s="8">
        <f t="shared" si="17"/>
        <v>75.59</v>
      </c>
      <c r="K329" s="7">
        <f>COUNTIFS(A:A,A329,J:J,"&gt;"&amp;J329)+1</f>
        <v>2</v>
      </c>
      <c r="L329" s="7"/>
    </row>
    <row r="330" s="1" customFormat="1" ht="33" customHeight="1" spans="1:12">
      <c r="A330" s="7" t="s">
        <v>755</v>
      </c>
      <c r="B330" s="7" t="s">
        <v>760</v>
      </c>
      <c r="C330" s="7" t="s">
        <v>761</v>
      </c>
      <c r="D330" s="7" t="s">
        <v>171</v>
      </c>
      <c r="E330" s="7" t="s">
        <v>743</v>
      </c>
      <c r="F330" s="8">
        <v>73.27</v>
      </c>
      <c r="G330" s="8">
        <f t="shared" si="15"/>
        <v>29.31</v>
      </c>
      <c r="H330" s="8">
        <f>+VLOOKUP(B330,'[1]9'!$B:$H,7,0)</f>
        <v>77</v>
      </c>
      <c r="I330" s="8">
        <f t="shared" si="16"/>
        <v>46.2</v>
      </c>
      <c r="J330" s="8">
        <f t="shared" si="17"/>
        <v>75.51</v>
      </c>
      <c r="K330" s="7">
        <f>COUNTIFS(A:A,A330,J:J,"&gt;"&amp;J330)+1</f>
        <v>3</v>
      </c>
      <c r="L330" s="7"/>
    </row>
    <row r="331" s="1" customFormat="1" ht="33" customHeight="1" spans="1:12">
      <c r="A331" s="7" t="s">
        <v>755</v>
      </c>
      <c r="B331" s="7" t="s">
        <v>762</v>
      </c>
      <c r="C331" s="7" t="s">
        <v>763</v>
      </c>
      <c r="D331" s="7" t="s">
        <v>171</v>
      </c>
      <c r="E331" s="7" t="s">
        <v>743</v>
      </c>
      <c r="F331" s="8">
        <v>70.74</v>
      </c>
      <c r="G331" s="8">
        <f t="shared" si="15"/>
        <v>28.3</v>
      </c>
      <c r="H331" s="8">
        <f>+VLOOKUP(B331,'[1]9'!$B:$H,7,0)</f>
        <v>77.5</v>
      </c>
      <c r="I331" s="8">
        <f t="shared" si="16"/>
        <v>46.5</v>
      </c>
      <c r="J331" s="8">
        <f t="shared" si="17"/>
        <v>74.8</v>
      </c>
      <c r="K331" s="7">
        <f>COUNTIFS(A:A,A331,J:J,"&gt;"&amp;J331)+1</f>
        <v>4</v>
      </c>
      <c r="L331" s="7"/>
    </row>
    <row r="332" s="1" customFormat="1" ht="33" customHeight="1" spans="1:12">
      <c r="A332" s="7" t="s">
        <v>755</v>
      </c>
      <c r="B332" s="7" t="s">
        <v>764</v>
      </c>
      <c r="C332" s="7" t="s">
        <v>765</v>
      </c>
      <c r="D332" s="7" t="s">
        <v>171</v>
      </c>
      <c r="E332" s="7" t="s">
        <v>743</v>
      </c>
      <c r="F332" s="8">
        <v>68.74</v>
      </c>
      <c r="G332" s="8">
        <f t="shared" si="15"/>
        <v>27.5</v>
      </c>
      <c r="H332" s="8">
        <f>+VLOOKUP(B332,'[1]9'!$B:$H,7,0)</f>
        <v>73.33</v>
      </c>
      <c r="I332" s="8">
        <f t="shared" si="16"/>
        <v>44</v>
      </c>
      <c r="J332" s="8">
        <f t="shared" si="17"/>
        <v>71.5</v>
      </c>
      <c r="K332" s="7">
        <f>COUNTIFS(A:A,A332,J:J,"&gt;"&amp;J332)+1</f>
        <v>5</v>
      </c>
      <c r="L332" s="7"/>
    </row>
    <row r="333" s="1" customFormat="1" ht="33" customHeight="1" spans="1:12">
      <c r="A333" s="7" t="s">
        <v>755</v>
      </c>
      <c r="B333" s="7" t="s">
        <v>766</v>
      </c>
      <c r="C333" s="7" t="s">
        <v>767</v>
      </c>
      <c r="D333" s="7" t="s">
        <v>171</v>
      </c>
      <c r="E333" s="7" t="s">
        <v>743</v>
      </c>
      <c r="F333" s="8">
        <v>70.7</v>
      </c>
      <c r="G333" s="8">
        <f t="shared" si="15"/>
        <v>28.28</v>
      </c>
      <c r="H333" s="8">
        <f>+VLOOKUP(B333,'[1]9'!$B:$H,7,0)</f>
        <v>71</v>
      </c>
      <c r="I333" s="8">
        <f t="shared" si="16"/>
        <v>42.6</v>
      </c>
      <c r="J333" s="8">
        <f t="shared" si="17"/>
        <v>70.88</v>
      </c>
      <c r="K333" s="7">
        <f>COUNTIFS(A:A,A333,J:J,"&gt;"&amp;J333)+1</f>
        <v>6</v>
      </c>
      <c r="L333" s="7"/>
    </row>
    <row r="334" s="1" customFormat="1" ht="33" customHeight="1" spans="1:12">
      <c r="A334" s="7" t="s">
        <v>768</v>
      </c>
      <c r="B334" s="7" t="s">
        <v>769</v>
      </c>
      <c r="C334" s="7" t="s">
        <v>770</v>
      </c>
      <c r="D334" s="7" t="s">
        <v>467</v>
      </c>
      <c r="E334" s="7" t="s">
        <v>743</v>
      </c>
      <c r="F334" s="8">
        <v>74.35</v>
      </c>
      <c r="G334" s="8">
        <f t="shared" si="15"/>
        <v>29.74</v>
      </c>
      <c r="H334" s="8">
        <f>+VLOOKUP(B334,'[1]10'!$B:$H,7,0)</f>
        <v>78.33</v>
      </c>
      <c r="I334" s="8">
        <f t="shared" si="16"/>
        <v>47</v>
      </c>
      <c r="J334" s="8">
        <f t="shared" si="17"/>
        <v>76.74</v>
      </c>
      <c r="K334" s="7">
        <f>COUNTIFS(A:A,A334,J:J,"&gt;"&amp;J334)+1</f>
        <v>1</v>
      </c>
      <c r="L334" s="7"/>
    </row>
    <row r="335" s="1" customFormat="1" ht="33" customHeight="1" spans="1:12">
      <c r="A335" s="7" t="s">
        <v>768</v>
      </c>
      <c r="B335" s="7" t="s">
        <v>771</v>
      </c>
      <c r="C335" s="7" t="s">
        <v>772</v>
      </c>
      <c r="D335" s="7" t="s">
        <v>467</v>
      </c>
      <c r="E335" s="7" t="s">
        <v>743</v>
      </c>
      <c r="F335" s="8">
        <v>70.06</v>
      </c>
      <c r="G335" s="8">
        <f t="shared" si="15"/>
        <v>28.02</v>
      </c>
      <c r="H335" s="8">
        <f>+VLOOKUP(B335,'[1]10'!$B:$H,7,0)</f>
        <v>79.33</v>
      </c>
      <c r="I335" s="8">
        <f t="shared" si="16"/>
        <v>47.6</v>
      </c>
      <c r="J335" s="8">
        <f t="shared" si="17"/>
        <v>75.62</v>
      </c>
      <c r="K335" s="7">
        <f>COUNTIFS(A:A,A335,J:J,"&gt;"&amp;J335)+1</f>
        <v>2</v>
      </c>
      <c r="L335" s="7"/>
    </row>
    <row r="336" s="1" customFormat="1" ht="33" customHeight="1" spans="1:12">
      <c r="A336" s="7" t="s">
        <v>768</v>
      </c>
      <c r="B336" s="7" t="s">
        <v>773</v>
      </c>
      <c r="C336" s="7" t="s">
        <v>774</v>
      </c>
      <c r="D336" s="7" t="s">
        <v>467</v>
      </c>
      <c r="E336" s="7" t="s">
        <v>743</v>
      </c>
      <c r="F336" s="8">
        <v>73.47</v>
      </c>
      <c r="G336" s="8">
        <f t="shared" si="15"/>
        <v>29.39</v>
      </c>
      <c r="H336" s="8">
        <f>+VLOOKUP(B336,'[1]10'!$B:$H,7,0)</f>
        <v>0</v>
      </c>
      <c r="I336" s="8">
        <f t="shared" si="16"/>
        <v>0</v>
      </c>
      <c r="J336" s="8">
        <f t="shared" si="17"/>
        <v>29.39</v>
      </c>
      <c r="K336" s="7">
        <f>COUNTIFS(A:A,A336,J:J,"&gt;"&amp;J336)+1</f>
        <v>3</v>
      </c>
      <c r="L336" s="7"/>
    </row>
    <row r="337" s="1" customFormat="1" ht="33" customHeight="1" spans="1:12">
      <c r="A337" s="7" t="s">
        <v>775</v>
      </c>
      <c r="B337" s="7" t="s">
        <v>776</v>
      </c>
      <c r="C337" s="7" t="s">
        <v>777</v>
      </c>
      <c r="D337" s="7" t="s">
        <v>165</v>
      </c>
      <c r="E337" s="7" t="s">
        <v>778</v>
      </c>
      <c r="F337" s="8">
        <v>80.83</v>
      </c>
      <c r="G337" s="8">
        <f t="shared" si="15"/>
        <v>32.33</v>
      </c>
      <c r="H337" s="8">
        <f>+VLOOKUP(B337,'[1]3'!$B:$H,7,0)</f>
        <v>85</v>
      </c>
      <c r="I337" s="8">
        <f t="shared" si="16"/>
        <v>51</v>
      </c>
      <c r="J337" s="8">
        <f t="shared" si="17"/>
        <v>83.33</v>
      </c>
      <c r="K337" s="7">
        <f>COUNTIFS(A:A,A337,J:J,"&gt;"&amp;J337)+1</f>
        <v>1</v>
      </c>
      <c r="L337" s="7"/>
    </row>
    <row r="338" s="1" customFormat="1" ht="33" customHeight="1" spans="1:12">
      <c r="A338" s="7" t="s">
        <v>775</v>
      </c>
      <c r="B338" s="7" t="s">
        <v>779</v>
      </c>
      <c r="C338" s="7" t="s">
        <v>780</v>
      </c>
      <c r="D338" s="7" t="s">
        <v>165</v>
      </c>
      <c r="E338" s="7" t="s">
        <v>778</v>
      </c>
      <c r="F338" s="8">
        <v>68.5</v>
      </c>
      <c r="G338" s="8">
        <f t="shared" si="15"/>
        <v>27.4</v>
      </c>
      <c r="H338" s="8">
        <f>+VLOOKUP(B338,'[1]3'!$B:$H,7,0)</f>
        <v>79</v>
      </c>
      <c r="I338" s="8">
        <f t="shared" si="16"/>
        <v>47.4</v>
      </c>
      <c r="J338" s="8">
        <f t="shared" si="17"/>
        <v>74.8</v>
      </c>
      <c r="K338" s="7">
        <f>COUNTIFS(A:A,A338,J:J,"&gt;"&amp;J338)+1</f>
        <v>2</v>
      </c>
      <c r="L338" s="7"/>
    </row>
    <row r="339" s="1" customFormat="1" ht="33" customHeight="1" spans="1:12">
      <c r="A339" s="7" t="s">
        <v>775</v>
      </c>
      <c r="B339" s="7" t="s">
        <v>781</v>
      </c>
      <c r="C339" s="7" t="s">
        <v>782</v>
      </c>
      <c r="D339" s="7" t="s">
        <v>165</v>
      </c>
      <c r="E339" s="7" t="s">
        <v>778</v>
      </c>
      <c r="F339" s="8">
        <v>70.04</v>
      </c>
      <c r="G339" s="8">
        <f t="shared" si="15"/>
        <v>28.02</v>
      </c>
      <c r="H339" s="8">
        <f>+VLOOKUP(B339,'[1]3'!$B:$H,7,0)</f>
        <v>75.67</v>
      </c>
      <c r="I339" s="8">
        <f t="shared" si="16"/>
        <v>45.4</v>
      </c>
      <c r="J339" s="8">
        <f t="shared" si="17"/>
        <v>73.42</v>
      </c>
      <c r="K339" s="7">
        <f>COUNTIFS(A:A,A339,J:J,"&gt;"&amp;J339)+1</f>
        <v>3</v>
      </c>
      <c r="L339" s="7"/>
    </row>
    <row r="340" s="1" customFormat="1" ht="33" customHeight="1" spans="1:12">
      <c r="A340" s="7" t="s">
        <v>775</v>
      </c>
      <c r="B340" s="7" t="s">
        <v>783</v>
      </c>
      <c r="C340" s="7" t="s">
        <v>784</v>
      </c>
      <c r="D340" s="7" t="s">
        <v>165</v>
      </c>
      <c r="E340" s="7" t="s">
        <v>778</v>
      </c>
      <c r="F340" s="8">
        <v>68.24</v>
      </c>
      <c r="G340" s="8">
        <f t="shared" si="15"/>
        <v>27.3</v>
      </c>
      <c r="H340" s="8">
        <f>+VLOOKUP(B340,'[1]3'!$B:$H,7,0)</f>
        <v>75.17</v>
      </c>
      <c r="I340" s="8">
        <f t="shared" si="16"/>
        <v>45.1</v>
      </c>
      <c r="J340" s="8">
        <f t="shared" si="17"/>
        <v>72.4</v>
      </c>
      <c r="K340" s="7">
        <f>COUNTIFS(A:A,A340,J:J,"&gt;"&amp;J340)+1</f>
        <v>4</v>
      </c>
      <c r="L340" s="7"/>
    </row>
    <row r="341" s="1" customFormat="1" ht="33" customHeight="1" spans="1:12">
      <c r="A341" s="7" t="s">
        <v>775</v>
      </c>
      <c r="B341" s="7" t="s">
        <v>785</v>
      </c>
      <c r="C341" s="7" t="s">
        <v>786</v>
      </c>
      <c r="D341" s="7" t="s">
        <v>165</v>
      </c>
      <c r="E341" s="7" t="s">
        <v>778</v>
      </c>
      <c r="F341" s="8">
        <v>72.4</v>
      </c>
      <c r="G341" s="8">
        <f t="shared" si="15"/>
        <v>28.96</v>
      </c>
      <c r="H341" s="8">
        <f>+VLOOKUP(B341,'[1]3'!$B:$H,7,0)</f>
        <v>71.33</v>
      </c>
      <c r="I341" s="8">
        <f t="shared" si="16"/>
        <v>42.8</v>
      </c>
      <c r="J341" s="8">
        <f t="shared" si="17"/>
        <v>71.76</v>
      </c>
      <c r="K341" s="7">
        <f>COUNTIFS(A:A,A341,J:J,"&gt;"&amp;J341)+1</f>
        <v>5</v>
      </c>
      <c r="L341" s="7"/>
    </row>
    <row r="342" s="1" customFormat="1" ht="33" customHeight="1" spans="1:12">
      <c r="A342" s="7" t="s">
        <v>775</v>
      </c>
      <c r="B342" s="7" t="s">
        <v>787</v>
      </c>
      <c r="C342" s="7" t="s">
        <v>788</v>
      </c>
      <c r="D342" s="7" t="s">
        <v>165</v>
      </c>
      <c r="E342" s="7" t="s">
        <v>778</v>
      </c>
      <c r="F342" s="8">
        <v>68.36</v>
      </c>
      <c r="G342" s="8">
        <f t="shared" si="15"/>
        <v>27.34</v>
      </c>
      <c r="H342" s="8">
        <f>+VLOOKUP(B342,'[1]3'!$B:$H,7,0)</f>
        <v>0</v>
      </c>
      <c r="I342" s="8">
        <f t="shared" si="16"/>
        <v>0</v>
      </c>
      <c r="J342" s="8">
        <f t="shared" si="17"/>
        <v>27.34</v>
      </c>
      <c r="K342" s="7">
        <f>COUNTIFS(A:A,A342,J:J,"&gt;"&amp;J342)+1</f>
        <v>6</v>
      </c>
      <c r="L342" s="7"/>
    </row>
    <row r="343" s="1" customFormat="1" ht="33" customHeight="1" spans="1:12">
      <c r="A343" s="7" t="s">
        <v>789</v>
      </c>
      <c r="B343" s="7" t="s">
        <v>790</v>
      </c>
      <c r="C343" s="7" t="s">
        <v>791</v>
      </c>
      <c r="D343" s="7" t="s">
        <v>171</v>
      </c>
      <c r="E343" s="7" t="s">
        <v>778</v>
      </c>
      <c r="F343" s="8">
        <v>71.94</v>
      </c>
      <c r="G343" s="8">
        <f t="shared" si="15"/>
        <v>28.78</v>
      </c>
      <c r="H343" s="8">
        <f>+VLOOKUP(B343,'[1]9'!$B:$H,7,0)</f>
        <v>87.17</v>
      </c>
      <c r="I343" s="8">
        <f t="shared" si="16"/>
        <v>52.3</v>
      </c>
      <c r="J343" s="8">
        <f t="shared" si="17"/>
        <v>81.08</v>
      </c>
      <c r="K343" s="7">
        <f>COUNTIFS(A:A,A343,J:J,"&gt;"&amp;J343)+1</f>
        <v>1</v>
      </c>
      <c r="L343" s="7"/>
    </row>
    <row r="344" s="1" customFormat="1" ht="33" customHeight="1" spans="1:12">
      <c r="A344" s="7" t="s">
        <v>789</v>
      </c>
      <c r="B344" s="7" t="s">
        <v>792</v>
      </c>
      <c r="C344" s="7" t="s">
        <v>793</v>
      </c>
      <c r="D344" s="7" t="s">
        <v>171</v>
      </c>
      <c r="E344" s="7" t="s">
        <v>778</v>
      </c>
      <c r="F344" s="8">
        <v>73.54</v>
      </c>
      <c r="G344" s="8">
        <f t="shared" si="15"/>
        <v>29.42</v>
      </c>
      <c r="H344" s="8">
        <f>+VLOOKUP(B344,'[1]9'!$B:$H,7,0)</f>
        <v>79</v>
      </c>
      <c r="I344" s="8">
        <f t="shared" si="16"/>
        <v>47.4</v>
      </c>
      <c r="J344" s="8">
        <f t="shared" si="17"/>
        <v>76.82</v>
      </c>
      <c r="K344" s="7">
        <f>COUNTIFS(A:A,A344,J:J,"&gt;"&amp;J344)+1</f>
        <v>2</v>
      </c>
      <c r="L344" s="7"/>
    </row>
    <row r="345" s="1" customFormat="1" ht="33" customHeight="1" spans="1:12">
      <c r="A345" s="7" t="s">
        <v>789</v>
      </c>
      <c r="B345" s="7" t="s">
        <v>794</v>
      </c>
      <c r="C345" s="7" t="s">
        <v>795</v>
      </c>
      <c r="D345" s="7" t="s">
        <v>171</v>
      </c>
      <c r="E345" s="7" t="s">
        <v>778</v>
      </c>
      <c r="F345" s="8">
        <v>71.3</v>
      </c>
      <c r="G345" s="8">
        <f t="shared" si="15"/>
        <v>28.52</v>
      </c>
      <c r="H345" s="8">
        <f>+VLOOKUP(B345,'[1]9'!$B:$H,7,0)</f>
        <v>71</v>
      </c>
      <c r="I345" s="8">
        <f t="shared" si="16"/>
        <v>42.6</v>
      </c>
      <c r="J345" s="8">
        <f t="shared" si="17"/>
        <v>71.12</v>
      </c>
      <c r="K345" s="7">
        <f>COUNTIFS(A:A,A345,J:J,"&gt;"&amp;J345)+1</f>
        <v>3</v>
      </c>
      <c r="L345" s="7"/>
    </row>
    <row r="346" s="1" customFormat="1" ht="33" customHeight="1" spans="1:12">
      <c r="A346" s="7" t="s">
        <v>789</v>
      </c>
      <c r="B346" s="7" t="s">
        <v>796</v>
      </c>
      <c r="C346" s="7" t="s">
        <v>797</v>
      </c>
      <c r="D346" s="7" t="s">
        <v>171</v>
      </c>
      <c r="E346" s="7" t="s">
        <v>778</v>
      </c>
      <c r="F346" s="8">
        <v>71.12</v>
      </c>
      <c r="G346" s="8">
        <f t="shared" si="15"/>
        <v>28.45</v>
      </c>
      <c r="H346" s="8">
        <f>+VLOOKUP(B346,'[1]9'!$B:$H,7,0)</f>
        <v>71</v>
      </c>
      <c r="I346" s="8">
        <f t="shared" si="16"/>
        <v>42.6</v>
      </c>
      <c r="J346" s="8">
        <f t="shared" si="17"/>
        <v>71.05</v>
      </c>
      <c r="K346" s="7">
        <f>COUNTIFS(A:A,A346,J:J,"&gt;"&amp;J346)+1</f>
        <v>4</v>
      </c>
      <c r="L346" s="7"/>
    </row>
    <row r="347" s="1" customFormat="1" ht="33" customHeight="1" spans="1:12">
      <c r="A347" s="7" t="s">
        <v>789</v>
      </c>
      <c r="B347" s="7" t="s">
        <v>798</v>
      </c>
      <c r="C347" s="7" t="s">
        <v>799</v>
      </c>
      <c r="D347" s="7" t="s">
        <v>171</v>
      </c>
      <c r="E347" s="7" t="s">
        <v>778</v>
      </c>
      <c r="F347" s="8">
        <v>73.74</v>
      </c>
      <c r="G347" s="8">
        <f t="shared" si="15"/>
        <v>29.5</v>
      </c>
      <c r="H347" s="8">
        <f>+VLOOKUP(B347,'[1]9'!$B:$H,7,0)</f>
        <v>68.33</v>
      </c>
      <c r="I347" s="8">
        <f t="shared" si="16"/>
        <v>41</v>
      </c>
      <c r="J347" s="8">
        <f t="shared" si="17"/>
        <v>70.5</v>
      </c>
      <c r="K347" s="7">
        <f>COUNTIFS(A:A,A347,J:J,"&gt;"&amp;J347)+1</f>
        <v>5</v>
      </c>
      <c r="L347" s="7"/>
    </row>
    <row r="348" s="1" customFormat="1" ht="33" customHeight="1" spans="1:12">
      <c r="A348" s="7" t="s">
        <v>800</v>
      </c>
      <c r="B348" s="7" t="s">
        <v>801</v>
      </c>
      <c r="C348" s="7" t="s">
        <v>802</v>
      </c>
      <c r="D348" s="7" t="s">
        <v>145</v>
      </c>
      <c r="E348" s="7" t="s">
        <v>778</v>
      </c>
      <c r="F348" s="8">
        <v>69.04</v>
      </c>
      <c r="G348" s="8">
        <f t="shared" si="15"/>
        <v>27.62</v>
      </c>
      <c r="H348" s="8">
        <f>+VLOOKUP(B348,'[1]12'!$B:$H,7,0)</f>
        <v>78.83</v>
      </c>
      <c r="I348" s="8">
        <f t="shared" si="16"/>
        <v>47.3</v>
      </c>
      <c r="J348" s="8">
        <f t="shared" si="17"/>
        <v>74.92</v>
      </c>
      <c r="K348" s="7">
        <f>COUNTIFS(A:A,A348,J:J,"&gt;"&amp;J348)+1</f>
        <v>1</v>
      </c>
      <c r="L348" s="7"/>
    </row>
    <row r="349" s="1" customFormat="1" ht="33" customHeight="1" spans="1:12">
      <c r="A349" s="7" t="s">
        <v>800</v>
      </c>
      <c r="B349" s="7" t="s">
        <v>803</v>
      </c>
      <c r="C349" s="7" t="s">
        <v>804</v>
      </c>
      <c r="D349" s="7" t="s">
        <v>145</v>
      </c>
      <c r="E349" s="7" t="s">
        <v>778</v>
      </c>
      <c r="F349" s="8">
        <v>70.73</v>
      </c>
      <c r="G349" s="8">
        <f t="shared" si="15"/>
        <v>28.29</v>
      </c>
      <c r="H349" s="8">
        <f>+VLOOKUP(B349,'[1]12'!$B:$H,7,0)</f>
        <v>67.17</v>
      </c>
      <c r="I349" s="8">
        <f t="shared" si="16"/>
        <v>40.3</v>
      </c>
      <c r="J349" s="8">
        <f t="shared" si="17"/>
        <v>68.59</v>
      </c>
      <c r="K349" s="7">
        <f>COUNTIFS(A:A,A349,J:J,"&gt;"&amp;J349)+1</f>
        <v>2</v>
      </c>
      <c r="L349" s="7"/>
    </row>
    <row r="350" s="1" customFormat="1" ht="33" customHeight="1" spans="1:12">
      <c r="A350" s="7" t="s">
        <v>800</v>
      </c>
      <c r="B350" s="7" t="s">
        <v>805</v>
      </c>
      <c r="C350" s="7" t="s">
        <v>806</v>
      </c>
      <c r="D350" s="7" t="s">
        <v>145</v>
      </c>
      <c r="E350" s="7" t="s">
        <v>778</v>
      </c>
      <c r="F350" s="8">
        <v>72.64</v>
      </c>
      <c r="G350" s="8">
        <f t="shared" si="15"/>
        <v>29.06</v>
      </c>
      <c r="H350" s="8">
        <f>+VLOOKUP(B350,'[1]12'!$B:$H,7,0)</f>
        <v>0</v>
      </c>
      <c r="I350" s="8">
        <f t="shared" si="16"/>
        <v>0</v>
      </c>
      <c r="J350" s="8">
        <f t="shared" si="17"/>
        <v>29.06</v>
      </c>
      <c r="K350" s="7">
        <f>COUNTIFS(A:A,A350,J:J,"&gt;"&amp;J350)+1</f>
        <v>3</v>
      </c>
      <c r="L350" s="7"/>
    </row>
    <row r="351" s="1" customFormat="1" ht="33" customHeight="1" spans="1:12">
      <c r="A351" s="7" t="s">
        <v>807</v>
      </c>
      <c r="B351" s="7" t="s">
        <v>808</v>
      </c>
      <c r="C351" s="7" t="s">
        <v>809</v>
      </c>
      <c r="D351" s="7" t="s">
        <v>357</v>
      </c>
      <c r="E351" s="7" t="s">
        <v>778</v>
      </c>
      <c r="F351" s="8">
        <v>75.28</v>
      </c>
      <c r="G351" s="8">
        <f t="shared" si="15"/>
        <v>30.11</v>
      </c>
      <c r="H351" s="8">
        <f>+VLOOKUP(B351,'[1]20'!$B:$H,7,0)</f>
        <v>78.5</v>
      </c>
      <c r="I351" s="8">
        <f t="shared" si="16"/>
        <v>47.1</v>
      </c>
      <c r="J351" s="8">
        <f t="shared" si="17"/>
        <v>77.21</v>
      </c>
      <c r="K351" s="7">
        <f>COUNTIFS(A:A,A351,J:J,"&gt;"&amp;J351)+1</f>
        <v>1</v>
      </c>
      <c r="L351" s="7"/>
    </row>
    <row r="352" s="1" customFormat="1" ht="33" customHeight="1" spans="1:12">
      <c r="A352" s="7" t="s">
        <v>807</v>
      </c>
      <c r="B352" s="7" t="s">
        <v>810</v>
      </c>
      <c r="C352" s="7" t="s">
        <v>811</v>
      </c>
      <c r="D352" s="7" t="s">
        <v>357</v>
      </c>
      <c r="E352" s="7" t="s">
        <v>778</v>
      </c>
      <c r="F352" s="8">
        <v>69.3</v>
      </c>
      <c r="G352" s="8">
        <f t="shared" si="15"/>
        <v>27.72</v>
      </c>
      <c r="H352" s="8">
        <f>+VLOOKUP(B352,'[1]20'!$B:$H,7,0)</f>
        <v>74.83</v>
      </c>
      <c r="I352" s="8">
        <f t="shared" si="16"/>
        <v>44.9</v>
      </c>
      <c r="J352" s="8">
        <f t="shared" si="17"/>
        <v>72.62</v>
      </c>
      <c r="K352" s="7">
        <f>COUNTIFS(A:A,A352,J:J,"&gt;"&amp;J352)+1</f>
        <v>2</v>
      </c>
      <c r="L352" s="7"/>
    </row>
    <row r="353" s="1" customFormat="1" ht="33" customHeight="1" spans="1:12">
      <c r="A353" s="7" t="s">
        <v>812</v>
      </c>
      <c r="B353" s="7" t="s">
        <v>813</v>
      </c>
      <c r="C353" s="7" t="s">
        <v>814</v>
      </c>
      <c r="D353" s="7" t="s">
        <v>195</v>
      </c>
      <c r="E353" s="7" t="s">
        <v>778</v>
      </c>
      <c r="F353" s="8">
        <v>81.08</v>
      </c>
      <c r="G353" s="8">
        <f t="shared" si="15"/>
        <v>32.43</v>
      </c>
      <c r="H353" s="8">
        <f>+VLOOKUP(B353,'[1]11'!$B:$H,7,0)</f>
        <v>66.33</v>
      </c>
      <c r="I353" s="8">
        <f t="shared" si="16"/>
        <v>39.8</v>
      </c>
      <c r="J353" s="8">
        <f t="shared" si="17"/>
        <v>72.23</v>
      </c>
      <c r="K353" s="7">
        <f>COUNTIFS(A:A,A353,J:J,"&gt;"&amp;J353)+1</f>
        <v>1</v>
      </c>
      <c r="L353" s="7"/>
    </row>
    <row r="354" s="1" customFormat="1" ht="33" customHeight="1" spans="1:12">
      <c r="A354" s="7" t="s">
        <v>812</v>
      </c>
      <c r="B354" s="7" t="s">
        <v>815</v>
      </c>
      <c r="C354" s="7" t="s">
        <v>816</v>
      </c>
      <c r="D354" s="7" t="s">
        <v>195</v>
      </c>
      <c r="E354" s="7" t="s">
        <v>778</v>
      </c>
      <c r="F354" s="8">
        <v>81.08</v>
      </c>
      <c r="G354" s="8">
        <f t="shared" si="15"/>
        <v>32.43</v>
      </c>
      <c r="H354" s="8">
        <f>+VLOOKUP(B354,'[1]11'!$B:$H,7,0)</f>
        <v>0</v>
      </c>
      <c r="I354" s="8">
        <f t="shared" si="16"/>
        <v>0</v>
      </c>
      <c r="J354" s="8">
        <f t="shared" si="17"/>
        <v>32.43</v>
      </c>
      <c r="K354" s="7">
        <f>COUNTIFS(A:A,A354,J:J,"&gt;"&amp;J354)+1</f>
        <v>2</v>
      </c>
      <c r="L354" s="7"/>
    </row>
    <row r="355" s="1" customFormat="1" ht="33" customHeight="1" spans="1:12">
      <c r="A355" s="7" t="s">
        <v>812</v>
      </c>
      <c r="B355" s="7" t="s">
        <v>817</v>
      </c>
      <c r="C355" s="7" t="s">
        <v>818</v>
      </c>
      <c r="D355" s="7" t="s">
        <v>195</v>
      </c>
      <c r="E355" s="7" t="s">
        <v>778</v>
      </c>
      <c r="F355" s="8">
        <v>78.38</v>
      </c>
      <c r="G355" s="8">
        <f t="shared" si="15"/>
        <v>31.35</v>
      </c>
      <c r="H355" s="8">
        <f>+VLOOKUP(B355,'[1]11'!$B:$H,7,0)</f>
        <v>0</v>
      </c>
      <c r="I355" s="8">
        <f t="shared" si="16"/>
        <v>0</v>
      </c>
      <c r="J355" s="8">
        <f t="shared" si="17"/>
        <v>31.35</v>
      </c>
      <c r="K355" s="7">
        <f>COUNTIFS(A:A,A355,J:J,"&gt;"&amp;J355)+1</f>
        <v>3</v>
      </c>
      <c r="L355" s="7"/>
    </row>
    <row r="356" s="1" customFormat="1" ht="33" customHeight="1" spans="1:12">
      <c r="A356" s="7" t="s">
        <v>819</v>
      </c>
      <c r="B356" s="7" t="s">
        <v>820</v>
      </c>
      <c r="C356" s="7" t="s">
        <v>821</v>
      </c>
      <c r="D356" s="7" t="s">
        <v>357</v>
      </c>
      <c r="E356" s="7" t="s">
        <v>822</v>
      </c>
      <c r="F356" s="8">
        <v>62.3</v>
      </c>
      <c r="G356" s="8">
        <f t="shared" si="15"/>
        <v>24.92</v>
      </c>
      <c r="H356" s="8">
        <f>+VLOOKUP(B356,'[1]20'!$B:$H,7,0)</f>
        <v>69.83</v>
      </c>
      <c r="I356" s="8">
        <f t="shared" si="16"/>
        <v>41.9</v>
      </c>
      <c r="J356" s="8">
        <f t="shared" si="17"/>
        <v>66.82</v>
      </c>
      <c r="K356" s="7">
        <f>COUNTIFS(A:A,A356,J:J,"&gt;"&amp;J356)+1</f>
        <v>1</v>
      </c>
      <c r="L356" s="7"/>
    </row>
    <row r="357" s="1" customFormat="1" ht="33" customHeight="1" spans="1:12">
      <c r="A357" s="7" t="s">
        <v>823</v>
      </c>
      <c r="B357" s="7" t="s">
        <v>824</v>
      </c>
      <c r="C357" s="7" t="s">
        <v>825</v>
      </c>
      <c r="D357" s="7" t="s">
        <v>25</v>
      </c>
      <c r="E357" s="7" t="s">
        <v>826</v>
      </c>
      <c r="F357" s="8">
        <v>79.61</v>
      </c>
      <c r="G357" s="8">
        <f t="shared" si="15"/>
        <v>31.84</v>
      </c>
      <c r="H357" s="8">
        <f>+VLOOKUP(B357,'[1]13'!$B:$H,7,0)</f>
        <v>82.33</v>
      </c>
      <c r="I357" s="8">
        <f t="shared" si="16"/>
        <v>49.4</v>
      </c>
      <c r="J357" s="8">
        <f t="shared" si="17"/>
        <v>81.24</v>
      </c>
      <c r="K357" s="7">
        <f>COUNTIFS(A:A,A357,J:J,"&gt;"&amp;J357)+1</f>
        <v>1</v>
      </c>
      <c r="L357" s="7"/>
    </row>
    <row r="358" s="1" customFormat="1" ht="33" customHeight="1" spans="1:12">
      <c r="A358" s="7" t="s">
        <v>823</v>
      </c>
      <c r="B358" s="7" t="s">
        <v>827</v>
      </c>
      <c r="C358" s="7" t="s">
        <v>828</v>
      </c>
      <c r="D358" s="7" t="s">
        <v>25</v>
      </c>
      <c r="E358" s="7" t="s">
        <v>826</v>
      </c>
      <c r="F358" s="8">
        <v>74.98</v>
      </c>
      <c r="G358" s="8">
        <f t="shared" si="15"/>
        <v>29.99</v>
      </c>
      <c r="H358" s="8">
        <f>+VLOOKUP(B358,'[1]13'!$B:$H,7,0)</f>
        <v>83.5</v>
      </c>
      <c r="I358" s="8">
        <f t="shared" si="16"/>
        <v>50.1</v>
      </c>
      <c r="J358" s="8">
        <f t="shared" si="17"/>
        <v>80.09</v>
      </c>
      <c r="K358" s="7">
        <f>COUNTIFS(A:A,A358,J:J,"&gt;"&amp;J358)+1</f>
        <v>2</v>
      </c>
      <c r="L358" s="7"/>
    </row>
    <row r="359" s="1" customFormat="1" ht="33" customHeight="1" spans="1:12">
      <c r="A359" s="7" t="s">
        <v>823</v>
      </c>
      <c r="B359" s="7" t="s">
        <v>829</v>
      </c>
      <c r="C359" s="7" t="s">
        <v>830</v>
      </c>
      <c r="D359" s="7" t="s">
        <v>25</v>
      </c>
      <c r="E359" s="7" t="s">
        <v>826</v>
      </c>
      <c r="F359" s="8">
        <v>71.55</v>
      </c>
      <c r="G359" s="8">
        <f t="shared" si="15"/>
        <v>28.62</v>
      </c>
      <c r="H359" s="8">
        <f>+VLOOKUP(B359,'[1]13'!$B:$H,7,0)</f>
        <v>81.83</v>
      </c>
      <c r="I359" s="8">
        <f t="shared" si="16"/>
        <v>49.1</v>
      </c>
      <c r="J359" s="8">
        <f t="shared" si="17"/>
        <v>77.72</v>
      </c>
      <c r="K359" s="7">
        <f>COUNTIFS(A:A,A359,J:J,"&gt;"&amp;J359)+1</f>
        <v>3</v>
      </c>
      <c r="L359" s="7"/>
    </row>
    <row r="360" s="1" customFormat="1" ht="33" customHeight="1" spans="1:12">
      <c r="A360" s="7" t="s">
        <v>823</v>
      </c>
      <c r="B360" s="7" t="s">
        <v>831</v>
      </c>
      <c r="C360" s="7" t="s">
        <v>832</v>
      </c>
      <c r="D360" s="7" t="s">
        <v>25</v>
      </c>
      <c r="E360" s="7" t="s">
        <v>826</v>
      </c>
      <c r="F360" s="8">
        <v>70.84</v>
      </c>
      <c r="G360" s="8">
        <f t="shared" si="15"/>
        <v>28.34</v>
      </c>
      <c r="H360" s="8">
        <f>+VLOOKUP(B360,'[1]13'!$B:$H,7,0)</f>
        <v>79.33</v>
      </c>
      <c r="I360" s="8">
        <f t="shared" si="16"/>
        <v>47.6</v>
      </c>
      <c r="J360" s="8">
        <f t="shared" si="17"/>
        <v>75.94</v>
      </c>
      <c r="K360" s="7">
        <f>COUNTIFS(A:A,A360,J:J,"&gt;"&amp;J360)+1</f>
        <v>4</v>
      </c>
      <c r="L360" s="7"/>
    </row>
    <row r="361" s="1" customFormat="1" ht="33" customHeight="1" spans="1:12">
      <c r="A361" s="7" t="s">
        <v>823</v>
      </c>
      <c r="B361" s="7" t="s">
        <v>833</v>
      </c>
      <c r="C361" s="7" t="s">
        <v>834</v>
      </c>
      <c r="D361" s="7" t="s">
        <v>25</v>
      </c>
      <c r="E361" s="7" t="s">
        <v>826</v>
      </c>
      <c r="F361" s="8">
        <v>71.8</v>
      </c>
      <c r="G361" s="8">
        <f t="shared" si="15"/>
        <v>28.72</v>
      </c>
      <c r="H361" s="8">
        <f>+VLOOKUP(B361,'[1]13'!$B:$H,7,0)</f>
        <v>78.67</v>
      </c>
      <c r="I361" s="8">
        <f t="shared" si="16"/>
        <v>47.2</v>
      </c>
      <c r="J361" s="8">
        <f t="shared" si="17"/>
        <v>75.92</v>
      </c>
      <c r="K361" s="7">
        <f>COUNTIFS(A:A,A361,J:J,"&gt;"&amp;J361)+1</f>
        <v>5</v>
      </c>
      <c r="L361" s="7"/>
    </row>
    <row r="362" s="1" customFormat="1" ht="33" customHeight="1" spans="1:12">
      <c r="A362" s="7" t="s">
        <v>823</v>
      </c>
      <c r="B362" s="7" t="s">
        <v>835</v>
      </c>
      <c r="C362" s="7" t="s">
        <v>836</v>
      </c>
      <c r="D362" s="7" t="s">
        <v>25</v>
      </c>
      <c r="E362" s="7" t="s">
        <v>826</v>
      </c>
      <c r="F362" s="8">
        <v>72.68</v>
      </c>
      <c r="G362" s="8">
        <f t="shared" si="15"/>
        <v>29.07</v>
      </c>
      <c r="H362" s="8">
        <f>+VLOOKUP(B362,'[1]13'!$B:$H,7,0)</f>
        <v>74.67</v>
      </c>
      <c r="I362" s="8">
        <f t="shared" si="16"/>
        <v>44.8</v>
      </c>
      <c r="J362" s="8">
        <f t="shared" si="17"/>
        <v>73.87</v>
      </c>
      <c r="K362" s="7">
        <f>COUNTIFS(A:A,A362,J:J,"&gt;"&amp;J362)+1</f>
        <v>6</v>
      </c>
      <c r="L362" s="7"/>
    </row>
    <row r="363" s="1" customFormat="1" ht="33" customHeight="1" spans="1:12">
      <c r="A363" s="7" t="s">
        <v>837</v>
      </c>
      <c r="B363" s="7" t="s">
        <v>838</v>
      </c>
      <c r="C363" s="7" t="s">
        <v>839</v>
      </c>
      <c r="D363" s="7" t="s">
        <v>33</v>
      </c>
      <c r="E363" s="7" t="s">
        <v>826</v>
      </c>
      <c r="F363" s="8">
        <v>73.22</v>
      </c>
      <c r="G363" s="8">
        <f t="shared" si="15"/>
        <v>29.29</v>
      </c>
      <c r="H363" s="8">
        <f>+VLOOKUP(B363,'[1]21'!$B:$H,7,0)</f>
        <v>85.33</v>
      </c>
      <c r="I363" s="8">
        <f t="shared" si="16"/>
        <v>51.2</v>
      </c>
      <c r="J363" s="8">
        <f t="shared" si="17"/>
        <v>80.49</v>
      </c>
      <c r="K363" s="7">
        <f>COUNTIFS(A:A,A363,J:J,"&gt;"&amp;J363)+1</f>
        <v>1</v>
      </c>
      <c r="L363" s="7"/>
    </row>
    <row r="364" s="1" customFormat="1" ht="33" customHeight="1" spans="1:12">
      <c r="A364" s="7" t="s">
        <v>837</v>
      </c>
      <c r="B364" s="7" t="s">
        <v>840</v>
      </c>
      <c r="C364" s="7" t="s">
        <v>841</v>
      </c>
      <c r="D364" s="7" t="s">
        <v>33</v>
      </c>
      <c r="E364" s="7" t="s">
        <v>826</v>
      </c>
      <c r="F364" s="8">
        <v>77.18</v>
      </c>
      <c r="G364" s="8">
        <f t="shared" si="15"/>
        <v>30.87</v>
      </c>
      <c r="H364" s="8">
        <f>+VLOOKUP(B364,'[1]21'!$B:$H,7,0)</f>
        <v>81.33</v>
      </c>
      <c r="I364" s="8">
        <f t="shared" si="16"/>
        <v>48.8</v>
      </c>
      <c r="J364" s="8">
        <f t="shared" si="17"/>
        <v>79.67</v>
      </c>
      <c r="K364" s="7">
        <f>COUNTIFS(A:A,A364,J:J,"&gt;"&amp;J364)+1</f>
        <v>2</v>
      </c>
      <c r="L364" s="7"/>
    </row>
    <row r="365" s="1" customFormat="1" ht="33" customHeight="1" spans="1:12">
      <c r="A365" s="7" t="s">
        <v>837</v>
      </c>
      <c r="B365" s="7" t="s">
        <v>842</v>
      </c>
      <c r="C365" s="7" t="s">
        <v>843</v>
      </c>
      <c r="D365" s="7" t="s">
        <v>33</v>
      </c>
      <c r="E365" s="7" t="s">
        <v>826</v>
      </c>
      <c r="F365" s="8">
        <v>79.28</v>
      </c>
      <c r="G365" s="8">
        <f t="shared" si="15"/>
        <v>31.71</v>
      </c>
      <c r="H365" s="8">
        <f>+VLOOKUP(B365,'[1]21'!$B:$H,7,0)</f>
        <v>78.67</v>
      </c>
      <c r="I365" s="8">
        <f t="shared" si="16"/>
        <v>47.2</v>
      </c>
      <c r="J365" s="8">
        <f t="shared" si="17"/>
        <v>78.91</v>
      </c>
      <c r="K365" s="7">
        <f>COUNTIFS(A:A,A365,J:J,"&gt;"&amp;J365)+1</f>
        <v>3</v>
      </c>
      <c r="L365" s="7"/>
    </row>
    <row r="366" s="1" customFormat="1" ht="33" customHeight="1" spans="1:12">
      <c r="A366" s="7" t="s">
        <v>837</v>
      </c>
      <c r="B366" s="7" t="s">
        <v>844</v>
      </c>
      <c r="C366" s="7" t="s">
        <v>845</v>
      </c>
      <c r="D366" s="7" t="s">
        <v>33</v>
      </c>
      <c r="E366" s="7" t="s">
        <v>826</v>
      </c>
      <c r="F366" s="8">
        <v>76.41</v>
      </c>
      <c r="G366" s="8">
        <f t="shared" si="15"/>
        <v>30.56</v>
      </c>
      <c r="H366" s="8">
        <f>+VLOOKUP(B366,'[1]21'!$B:$H,7,0)</f>
        <v>80.33</v>
      </c>
      <c r="I366" s="8">
        <f t="shared" si="16"/>
        <v>48.2</v>
      </c>
      <c r="J366" s="8">
        <f t="shared" si="17"/>
        <v>78.76</v>
      </c>
      <c r="K366" s="7">
        <f>COUNTIFS(A:A,A366,J:J,"&gt;"&amp;J366)+1</f>
        <v>4</v>
      </c>
      <c r="L366" s="7"/>
    </row>
    <row r="367" s="1" customFormat="1" ht="33" customHeight="1" spans="1:12">
      <c r="A367" s="7" t="s">
        <v>837</v>
      </c>
      <c r="B367" s="7" t="s">
        <v>846</v>
      </c>
      <c r="C367" s="7" t="s">
        <v>847</v>
      </c>
      <c r="D367" s="7" t="s">
        <v>33</v>
      </c>
      <c r="E367" s="7" t="s">
        <v>826</v>
      </c>
      <c r="F367" s="8">
        <v>78.02</v>
      </c>
      <c r="G367" s="8">
        <f t="shared" si="15"/>
        <v>31.21</v>
      </c>
      <c r="H367" s="8">
        <f>+VLOOKUP(B367,'[1]21'!$B:$H,7,0)</f>
        <v>0</v>
      </c>
      <c r="I367" s="8">
        <f t="shared" si="16"/>
        <v>0</v>
      </c>
      <c r="J367" s="8">
        <f t="shared" si="17"/>
        <v>31.21</v>
      </c>
      <c r="K367" s="7">
        <f>COUNTIFS(A:A,A367,J:J,"&gt;"&amp;J367)+1</f>
        <v>5</v>
      </c>
      <c r="L367" s="7"/>
    </row>
    <row r="368" s="1" customFormat="1" ht="33" customHeight="1" spans="1:12">
      <c r="A368" s="7" t="s">
        <v>837</v>
      </c>
      <c r="B368" s="7" t="s">
        <v>848</v>
      </c>
      <c r="C368" s="7" t="s">
        <v>849</v>
      </c>
      <c r="D368" s="7" t="s">
        <v>33</v>
      </c>
      <c r="E368" s="7" t="s">
        <v>826</v>
      </c>
      <c r="F368" s="8">
        <v>76.31</v>
      </c>
      <c r="G368" s="8">
        <f t="shared" si="15"/>
        <v>30.52</v>
      </c>
      <c r="H368" s="8">
        <f>+VLOOKUP(B368,'[1]21'!$B:$H,7,0)</f>
        <v>0</v>
      </c>
      <c r="I368" s="8">
        <f t="shared" si="16"/>
        <v>0</v>
      </c>
      <c r="J368" s="8">
        <f t="shared" si="17"/>
        <v>30.52</v>
      </c>
      <c r="K368" s="7">
        <f>COUNTIFS(A:A,A368,J:J,"&gt;"&amp;J368)+1</f>
        <v>6</v>
      </c>
      <c r="L368" s="7"/>
    </row>
    <row r="369" s="1" customFormat="1" ht="33" customHeight="1" spans="1:12">
      <c r="A369" s="7" t="s">
        <v>850</v>
      </c>
      <c r="B369" s="7" t="s">
        <v>851</v>
      </c>
      <c r="C369" s="7" t="s">
        <v>852</v>
      </c>
      <c r="D369" s="7" t="s">
        <v>47</v>
      </c>
      <c r="E369" s="7" t="s">
        <v>826</v>
      </c>
      <c r="F369" s="8">
        <v>78.08</v>
      </c>
      <c r="G369" s="8">
        <f t="shared" si="15"/>
        <v>31.23</v>
      </c>
      <c r="H369" s="8">
        <f>+VLOOKUP(B369,'[1]18'!$B:$H,7,0)</f>
        <v>84.33</v>
      </c>
      <c r="I369" s="8">
        <f t="shared" si="16"/>
        <v>50.6</v>
      </c>
      <c r="J369" s="8">
        <f t="shared" si="17"/>
        <v>81.83</v>
      </c>
      <c r="K369" s="7">
        <f>COUNTIFS(A:A,A369,J:J,"&gt;"&amp;J369)+1</f>
        <v>1</v>
      </c>
      <c r="L369" s="7"/>
    </row>
    <row r="370" s="1" customFormat="1" ht="33" customHeight="1" spans="1:12">
      <c r="A370" s="7" t="s">
        <v>850</v>
      </c>
      <c r="B370" s="7" t="s">
        <v>853</v>
      </c>
      <c r="C370" s="7" t="s">
        <v>854</v>
      </c>
      <c r="D370" s="7" t="s">
        <v>47</v>
      </c>
      <c r="E370" s="7" t="s">
        <v>826</v>
      </c>
      <c r="F370" s="8">
        <v>72.72</v>
      </c>
      <c r="G370" s="8">
        <f t="shared" si="15"/>
        <v>29.09</v>
      </c>
      <c r="H370" s="8">
        <f>+VLOOKUP(B370,'[1]18'!$B:$H,7,0)</f>
        <v>72.33</v>
      </c>
      <c r="I370" s="8">
        <f t="shared" si="16"/>
        <v>43.4</v>
      </c>
      <c r="J370" s="8">
        <f t="shared" si="17"/>
        <v>72.49</v>
      </c>
      <c r="K370" s="7">
        <f>COUNTIFS(A:A,A370,J:J,"&gt;"&amp;J370)+1</f>
        <v>2</v>
      </c>
      <c r="L370" s="7"/>
    </row>
    <row r="371" s="1" customFormat="1" ht="33" customHeight="1" spans="1:12">
      <c r="A371" s="7" t="s">
        <v>850</v>
      </c>
      <c r="B371" s="7" t="s">
        <v>855</v>
      </c>
      <c r="C371" s="7" t="s">
        <v>856</v>
      </c>
      <c r="D371" s="7" t="s">
        <v>47</v>
      </c>
      <c r="E371" s="7" t="s">
        <v>826</v>
      </c>
      <c r="F371" s="8">
        <v>67.36</v>
      </c>
      <c r="G371" s="8">
        <f t="shared" si="15"/>
        <v>26.94</v>
      </c>
      <c r="H371" s="8">
        <f>+VLOOKUP(B371,'[1]18'!$B:$H,7,0)</f>
        <v>75.33</v>
      </c>
      <c r="I371" s="8">
        <f t="shared" si="16"/>
        <v>45.2</v>
      </c>
      <c r="J371" s="8">
        <f t="shared" si="17"/>
        <v>72.14</v>
      </c>
      <c r="K371" s="7">
        <f>COUNTIFS(A:A,A371,J:J,"&gt;"&amp;J371)+1</f>
        <v>3</v>
      </c>
      <c r="L371" s="7"/>
    </row>
    <row r="372" s="1" customFormat="1" ht="33" customHeight="1" spans="1:12">
      <c r="A372" s="7" t="s">
        <v>857</v>
      </c>
      <c r="B372" s="7" t="s">
        <v>858</v>
      </c>
      <c r="C372" s="7" t="s">
        <v>859</v>
      </c>
      <c r="D372" s="7" t="s">
        <v>720</v>
      </c>
      <c r="E372" s="7" t="s">
        <v>826</v>
      </c>
      <c r="F372" s="8">
        <v>85.98</v>
      </c>
      <c r="G372" s="8">
        <f t="shared" si="15"/>
        <v>34.39</v>
      </c>
      <c r="H372" s="8">
        <f>+VLOOKUP(B372,'[1]6'!$B:$H,7,0)</f>
        <v>82</v>
      </c>
      <c r="I372" s="8">
        <f t="shared" si="16"/>
        <v>49.2</v>
      </c>
      <c r="J372" s="8">
        <f t="shared" si="17"/>
        <v>83.59</v>
      </c>
      <c r="K372" s="7">
        <f>COUNTIFS(A:A,A372,J:J,"&gt;"&amp;J372)+1</f>
        <v>1</v>
      </c>
      <c r="L372" s="7"/>
    </row>
    <row r="373" s="1" customFormat="1" ht="33" customHeight="1" spans="1:12">
      <c r="A373" s="7" t="s">
        <v>857</v>
      </c>
      <c r="B373" s="7" t="s">
        <v>860</v>
      </c>
      <c r="C373" s="7" t="s">
        <v>861</v>
      </c>
      <c r="D373" s="7" t="s">
        <v>720</v>
      </c>
      <c r="E373" s="7" t="s">
        <v>826</v>
      </c>
      <c r="F373" s="8">
        <v>86.33</v>
      </c>
      <c r="G373" s="8">
        <f t="shared" si="15"/>
        <v>34.53</v>
      </c>
      <c r="H373" s="8">
        <f>+VLOOKUP(B373,'[1]6'!$B:$H,7,0)</f>
        <v>76.33</v>
      </c>
      <c r="I373" s="8">
        <f t="shared" si="16"/>
        <v>45.8</v>
      </c>
      <c r="J373" s="8">
        <f t="shared" si="17"/>
        <v>80.33</v>
      </c>
      <c r="K373" s="7">
        <f>COUNTIFS(A:A,A373,J:J,"&gt;"&amp;J373)+1</f>
        <v>2</v>
      </c>
      <c r="L373" s="7"/>
    </row>
    <row r="374" s="1" customFormat="1" ht="33" customHeight="1" spans="1:12">
      <c r="A374" s="7" t="s">
        <v>857</v>
      </c>
      <c r="B374" s="7" t="s">
        <v>862</v>
      </c>
      <c r="C374" s="7" t="s">
        <v>863</v>
      </c>
      <c r="D374" s="7" t="s">
        <v>720</v>
      </c>
      <c r="E374" s="7" t="s">
        <v>826</v>
      </c>
      <c r="F374" s="8">
        <v>87.21</v>
      </c>
      <c r="G374" s="8">
        <f t="shared" si="15"/>
        <v>34.88</v>
      </c>
      <c r="H374" s="8">
        <f>+VLOOKUP(B374,'[1]6'!$B:$H,7,0)</f>
        <v>0</v>
      </c>
      <c r="I374" s="8">
        <f t="shared" si="16"/>
        <v>0</v>
      </c>
      <c r="J374" s="8">
        <f t="shared" si="17"/>
        <v>34.88</v>
      </c>
      <c r="K374" s="7">
        <f>COUNTIFS(A:A,A374,J:J,"&gt;"&amp;J374)+1</f>
        <v>3</v>
      </c>
      <c r="L374" s="7"/>
    </row>
    <row r="375" s="1" customFormat="1" ht="33" customHeight="1" spans="1:12">
      <c r="A375" s="7" t="s">
        <v>864</v>
      </c>
      <c r="B375" s="7" t="s">
        <v>865</v>
      </c>
      <c r="C375" s="7" t="s">
        <v>866</v>
      </c>
      <c r="D375" s="7" t="s">
        <v>867</v>
      </c>
      <c r="E375" s="7" t="s">
        <v>826</v>
      </c>
      <c r="F375" s="8">
        <v>78.87</v>
      </c>
      <c r="G375" s="8">
        <f t="shared" si="15"/>
        <v>31.55</v>
      </c>
      <c r="H375" s="8">
        <f>+VLOOKUP(B375,'[1]11'!$B:$H,7,0)</f>
        <v>79</v>
      </c>
      <c r="I375" s="8">
        <f t="shared" si="16"/>
        <v>47.4</v>
      </c>
      <c r="J375" s="8">
        <f t="shared" si="17"/>
        <v>78.95</v>
      </c>
      <c r="K375" s="7">
        <f>COUNTIFS(A:A,A375,J:J,"&gt;"&amp;J375)+1</f>
        <v>1</v>
      </c>
      <c r="L375" s="7"/>
    </row>
    <row r="376" s="1" customFormat="1" ht="33" customHeight="1" spans="1:12">
      <c r="A376" s="7" t="s">
        <v>864</v>
      </c>
      <c r="B376" s="7" t="s">
        <v>868</v>
      </c>
      <c r="C376" s="7" t="s">
        <v>869</v>
      </c>
      <c r="D376" s="7" t="s">
        <v>867</v>
      </c>
      <c r="E376" s="7" t="s">
        <v>826</v>
      </c>
      <c r="F376" s="8">
        <v>79.93</v>
      </c>
      <c r="G376" s="8">
        <f t="shared" si="15"/>
        <v>31.97</v>
      </c>
      <c r="H376" s="8">
        <f>+VLOOKUP(B376,'[1]11'!$B:$H,7,0)</f>
        <v>0</v>
      </c>
      <c r="I376" s="8">
        <f t="shared" si="16"/>
        <v>0</v>
      </c>
      <c r="J376" s="8">
        <f t="shared" si="17"/>
        <v>31.97</v>
      </c>
      <c r="K376" s="7">
        <f>COUNTIFS(A:A,A376,J:J,"&gt;"&amp;J376)+1</f>
        <v>2</v>
      </c>
      <c r="L376" s="7"/>
    </row>
    <row r="377" s="1" customFormat="1" ht="33" customHeight="1" spans="1:12">
      <c r="A377" s="7" t="s">
        <v>864</v>
      </c>
      <c r="B377" s="7" t="s">
        <v>870</v>
      </c>
      <c r="C377" s="7" t="s">
        <v>871</v>
      </c>
      <c r="D377" s="7" t="s">
        <v>867</v>
      </c>
      <c r="E377" s="7" t="s">
        <v>826</v>
      </c>
      <c r="F377" s="8">
        <v>78.9</v>
      </c>
      <c r="G377" s="8">
        <f t="shared" si="15"/>
        <v>31.56</v>
      </c>
      <c r="H377" s="8">
        <f>+VLOOKUP(B377,'[1]11'!$B:$H,7,0)</f>
        <v>0</v>
      </c>
      <c r="I377" s="8">
        <f t="shared" si="16"/>
        <v>0</v>
      </c>
      <c r="J377" s="8">
        <f t="shared" si="17"/>
        <v>31.56</v>
      </c>
      <c r="K377" s="7">
        <f>COUNTIFS(A:A,A377,J:J,"&gt;"&amp;J377)+1</f>
        <v>3</v>
      </c>
      <c r="L377" s="7"/>
    </row>
    <row r="378" s="1" customFormat="1" ht="33" customHeight="1" spans="1:12">
      <c r="A378" s="7" t="s">
        <v>872</v>
      </c>
      <c r="B378" s="7" t="s">
        <v>873</v>
      </c>
      <c r="C378" s="7" t="s">
        <v>874</v>
      </c>
      <c r="D378" s="7" t="s">
        <v>875</v>
      </c>
      <c r="E378" s="7" t="s">
        <v>826</v>
      </c>
      <c r="F378" s="8">
        <v>79.69</v>
      </c>
      <c r="G378" s="8">
        <f t="shared" si="15"/>
        <v>31.88</v>
      </c>
      <c r="H378" s="8">
        <f>+VLOOKUP(B378,'[1]17'!$B:$H,7,0)</f>
        <v>82.08</v>
      </c>
      <c r="I378" s="8">
        <f t="shared" si="16"/>
        <v>49.25</v>
      </c>
      <c r="J378" s="8">
        <f t="shared" si="17"/>
        <v>81.13</v>
      </c>
      <c r="K378" s="7">
        <f>COUNTIFS(A:A,A378,J:J,"&gt;"&amp;J378)+1</f>
        <v>1</v>
      </c>
      <c r="L378" s="7"/>
    </row>
    <row r="379" s="1" customFormat="1" ht="33" customHeight="1" spans="1:12">
      <c r="A379" s="7" t="s">
        <v>872</v>
      </c>
      <c r="B379" s="7" t="s">
        <v>876</v>
      </c>
      <c r="C379" s="7" t="s">
        <v>877</v>
      </c>
      <c r="D379" s="7" t="s">
        <v>875</v>
      </c>
      <c r="E379" s="7" t="s">
        <v>826</v>
      </c>
      <c r="F379" s="8">
        <v>74.14</v>
      </c>
      <c r="G379" s="8">
        <f t="shared" si="15"/>
        <v>29.66</v>
      </c>
      <c r="H379" s="8">
        <f>+VLOOKUP(B379,'[1]17'!$B:$H,7,0)</f>
        <v>67.75</v>
      </c>
      <c r="I379" s="8">
        <f t="shared" si="16"/>
        <v>40.65</v>
      </c>
      <c r="J379" s="8">
        <f t="shared" si="17"/>
        <v>70.31</v>
      </c>
      <c r="K379" s="7">
        <f>COUNTIFS(A:A,A379,J:J,"&gt;"&amp;J379)+1</f>
        <v>2</v>
      </c>
      <c r="L379" s="7"/>
    </row>
    <row r="380" s="1" customFormat="1" ht="33" customHeight="1" spans="1:12">
      <c r="A380" s="7" t="s">
        <v>872</v>
      </c>
      <c r="B380" s="7" t="s">
        <v>878</v>
      </c>
      <c r="C380" s="7" t="s">
        <v>879</v>
      </c>
      <c r="D380" s="7" t="s">
        <v>875</v>
      </c>
      <c r="E380" s="7" t="s">
        <v>826</v>
      </c>
      <c r="F380" s="8">
        <v>72.93</v>
      </c>
      <c r="G380" s="8">
        <f t="shared" si="15"/>
        <v>29.17</v>
      </c>
      <c r="H380" s="8">
        <f>+VLOOKUP(B380,'[1]17'!$B:$H,7,0)</f>
        <v>0</v>
      </c>
      <c r="I380" s="8">
        <f t="shared" si="16"/>
        <v>0</v>
      </c>
      <c r="J380" s="8">
        <f t="shared" si="17"/>
        <v>29.17</v>
      </c>
      <c r="K380" s="7">
        <f>COUNTIFS(A:A,A380,J:J,"&gt;"&amp;J380)+1</f>
        <v>3</v>
      </c>
      <c r="L380" s="7"/>
    </row>
    <row r="381" s="1" customFormat="1" ht="33" customHeight="1" spans="1:12">
      <c r="A381" s="7" t="s">
        <v>880</v>
      </c>
      <c r="B381" s="7" t="s">
        <v>881</v>
      </c>
      <c r="C381" s="7" t="s">
        <v>882</v>
      </c>
      <c r="D381" s="7" t="s">
        <v>25</v>
      </c>
      <c r="E381" s="7" t="s">
        <v>883</v>
      </c>
      <c r="F381" s="8">
        <v>73.7</v>
      </c>
      <c r="G381" s="8">
        <f t="shared" si="15"/>
        <v>29.48</v>
      </c>
      <c r="H381" s="8">
        <f>+VLOOKUP(B381,'[1]13'!$B:$H,7,0)</f>
        <v>81.83</v>
      </c>
      <c r="I381" s="8">
        <f t="shared" si="16"/>
        <v>49.1</v>
      </c>
      <c r="J381" s="8">
        <f t="shared" si="17"/>
        <v>78.58</v>
      </c>
      <c r="K381" s="7">
        <f>COUNTIFS(A:A,A381,J:J,"&gt;"&amp;J381)+1</f>
        <v>1</v>
      </c>
      <c r="L381" s="7"/>
    </row>
    <row r="382" s="1" customFormat="1" ht="33" customHeight="1" spans="1:12">
      <c r="A382" s="7" t="s">
        <v>880</v>
      </c>
      <c r="B382" s="7" t="s">
        <v>884</v>
      </c>
      <c r="C382" s="7" t="s">
        <v>885</v>
      </c>
      <c r="D382" s="7" t="s">
        <v>25</v>
      </c>
      <c r="E382" s="7" t="s">
        <v>883</v>
      </c>
      <c r="F382" s="8">
        <v>73.64</v>
      </c>
      <c r="G382" s="8">
        <f t="shared" si="15"/>
        <v>29.46</v>
      </c>
      <c r="H382" s="8">
        <f>+VLOOKUP(B382,'[1]13'!$B:$H,7,0)</f>
        <v>81.33</v>
      </c>
      <c r="I382" s="8">
        <f t="shared" si="16"/>
        <v>48.8</v>
      </c>
      <c r="J382" s="8">
        <f t="shared" si="17"/>
        <v>78.26</v>
      </c>
      <c r="K382" s="7">
        <f>COUNTIFS(A:A,A382,J:J,"&gt;"&amp;J382)+1</f>
        <v>2</v>
      </c>
      <c r="L382" s="7"/>
    </row>
    <row r="383" s="1" customFormat="1" ht="33" customHeight="1" spans="1:12">
      <c r="A383" s="7" t="s">
        <v>880</v>
      </c>
      <c r="B383" s="7" t="s">
        <v>886</v>
      </c>
      <c r="C383" s="7" t="s">
        <v>887</v>
      </c>
      <c r="D383" s="7" t="s">
        <v>25</v>
      </c>
      <c r="E383" s="7" t="s">
        <v>883</v>
      </c>
      <c r="F383" s="8">
        <v>76.11</v>
      </c>
      <c r="G383" s="8">
        <f t="shared" si="15"/>
        <v>30.44</v>
      </c>
      <c r="H383" s="8">
        <f>+VLOOKUP(B383,'[1]13'!$B:$H,7,0)</f>
        <v>78.67</v>
      </c>
      <c r="I383" s="8">
        <f t="shared" si="16"/>
        <v>47.2</v>
      </c>
      <c r="J383" s="8">
        <f t="shared" si="17"/>
        <v>77.64</v>
      </c>
      <c r="K383" s="7">
        <f>COUNTIFS(A:A,A383,J:J,"&gt;"&amp;J383)+1</f>
        <v>3</v>
      </c>
      <c r="L383" s="7"/>
    </row>
    <row r="384" s="1" customFormat="1" ht="33" customHeight="1" spans="1:12">
      <c r="A384" s="7" t="s">
        <v>880</v>
      </c>
      <c r="B384" s="7" t="s">
        <v>888</v>
      </c>
      <c r="C384" s="7" t="s">
        <v>889</v>
      </c>
      <c r="D384" s="7" t="s">
        <v>25</v>
      </c>
      <c r="E384" s="7" t="s">
        <v>883</v>
      </c>
      <c r="F384" s="8">
        <v>74.03</v>
      </c>
      <c r="G384" s="8">
        <f t="shared" si="15"/>
        <v>29.61</v>
      </c>
      <c r="H384" s="8">
        <f>+VLOOKUP(B384,'[1]13'!$B:$H,7,0)</f>
        <v>79.67</v>
      </c>
      <c r="I384" s="8">
        <f t="shared" si="16"/>
        <v>47.8</v>
      </c>
      <c r="J384" s="8">
        <f t="shared" si="17"/>
        <v>77.41</v>
      </c>
      <c r="K384" s="7">
        <f>COUNTIFS(A:A,A384,J:J,"&gt;"&amp;J384)+1</f>
        <v>4</v>
      </c>
      <c r="L384" s="7"/>
    </row>
    <row r="385" s="1" customFormat="1" ht="33" customHeight="1" spans="1:12">
      <c r="A385" s="7" t="s">
        <v>880</v>
      </c>
      <c r="B385" s="7" t="s">
        <v>890</v>
      </c>
      <c r="C385" s="7" t="s">
        <v>891</v>
      </c>
      <c r="D385" s="7" t="s">
        <v>25</v>
      </c>
      <c r="E385" s="7" t="s">
        <v>883</v>
      </c>
      <c r="F385" s="8">
        <v>78.25</v>
      </c>
      <c r="G385" s="8">
        <f t="shared" si="15"/>
        <v>31.3</v>
      </c>
      <c r="H385" s="8">
        <f>+VLOOKUP(B385,'[1]13'!$B:$H,7,0)</f>
        <v>72.67</v>
      </c>
      <c r="I385" s="8">
        <f t="shared" si="16"/>
        <v>43.6</v>
      </c>
      <c r="J385" s="8">
        <f t="shared" si="17"/>
        <v>74.9</v>
      </c>
      <c r="K385" s="7">
        <f>COUNTIFS(A:A,A385,J:J,"&gt;"&amp;J385)+1</f>
        <v>5</v>
      </c>
      <c r="L385" s="7"/>
    </row>
    <row r="386" s="1" customFormat="1" ht="33" customHeight="1" spans="1:12">
      <c r="A386" s="7" t="s">
        <v>880</v>
      </c>
      <c r="B386" s="7" t="s">
        <v>892</v>
      </c>
      <c r="C386" s="7" t="s">
        <v>893</v>
      </c>
      <c r="D386" s="7" t="s">
        <v>25</v>
      </c>
      <c r="E386" s="7" t="s">
        <v>883</v>
      </c>
      <c r="F386" s="8">
        <v>73.29</v>
      </c>
      <c r="G386" s="8">
        <f t="shared" si="15"/>
        <v>29.32</v>
      </c>
      <c r="H386" s="8">
        <f>+VLOOKUP(B386,'[1]13'!$B:$H,7,0)</f>
        <v>74.33</v>
      </c>
      <c r="I386" s="8">
        <f t="shared" si="16"/>
        <v>44.6</v>
      </c>
      <c r="J386" s="8">
        <f t="shared" si="17"/>
        <v>73.92</v>
      </c>
      <c r="K386" s="7">
        <f>COUNTIFS(A:A,A386,J:J,"&gt;"&amp;J386)+1</f>
        <v>6</v>
      </c>
      <c r="L386" s="7"/>
    </row>
    <row r="387" s="1" customFormat="1" ht="33" customHeight="1" spans="1:12">
      <c r="A387" s="7" t="s">
        <v>894</v>
      </c>
      <c r="B387" s="7" t="s">
        <v>895</v>
      </c>
      <c r="C387" s="7" t="s">
        <v>896</v>
      </c>
      <c r="D387" s="7" t="s">
        <v>33</v>
      </c>
      <c r="E387" s="7" t="s">
        <v>883</v>
      </c>
      <c r="F387" s="8">
        <v>75.21</v>
      </c>
      <c r="G387" s="8">
        <f t="shared" ref="G387:G450" si="18">ROUND(F387*40%,2)</f>
        <v>30.08</v>
      </c>
      <c r="H387" s="8">
        <f>+VLOOKUP(B387,'[1]21'!$B:$H,7,0)</f>
        <v>87</v>
      </c>
      <c r="I387" s="8">
        <f t="shared" ref="I387:I450" si="19">ROUND(H387*60%,2)</f>
        <v>52.2</v>
      </c>
      <c r="J387" s="8">
        <f t="shared" ref="J387:J450" si="20">I387+G387</f>
        <v>82.28</v>
      </c>
      <c r="K387" s="7">
        <f>COUNTIFS(A:A,A387,J:J,"&gt;"&amp;J387)+1</f>
        <v>1</v>
      </c>
      <c r="L387" s="7"/>
    </row>
    <row r="388" s="1" customFormat="1" ht="33" customHeight="1" spans="1:12">
      <c r="A388" s="7" t="s">
        <v>894</v>
      </c>
      <c r="B388" s="7" t="s">
        <v>897</v>
      </c>
      <c r="C388" s="7" t="s">
        <v>898</v>
      </c>
      <c r="D388" s="7" t="s">
        <v>33</v>
      </c>
      <c r="E388" s="7" t="s">
        <v>883</v>
      </c>
      <c r="F388" s="8">
        <v>78.83</v>
      </c>
      <c r="G388" s="8">
        <f t="shared" si="18"/>
        <v>31.53</v>
      </c>
      <c r="H388" s="8">
        <f>+VLOOKUP(B388,'[1]21'!$B:$H,7,0)</f>
        <v>77.5</v>
      </c>
      <c r="I388" s="8">
        <f t="shared" si="19"/>
        <v>46.5</v>
      </c>
      <c r="J388" s="8">
        <f t="shared" si="20"/>
        <v>78.03</v>
      </c>
      <c r="K388" s="7">
        <f>COUNTIFS(A:A,A388,J:J,"&gt;"&amp;J388)+1</f>
        <v>2</v>
      </c>
      <c r="L388" s="7"/>
    </row>
    <row r="389" s="1" customFormat="1" ht="33" customHeight="1" spans="1:12">
      <c r="A389" s="7" t="s">
        <v>894</v>
      </c>
      <c r="B389" s="7" t="s">
        <v>899</v>
      </c>
      <c r="C389" s="7" t="s">
        <v>900</v>
      </c>
      <c r="D389" s="7" t="s">
        <v>33</v>
      </c>
      <c r="E389" s="7" t="s">
        <v>883</v>
      </c>
      <c r="F389" s="8">
        <v>78.05</v>
      </c>
      <c r="G389" s="8">
        <f t="shared" si="18"/>
        <v>31.22</v>
      </c>
      <c r="H389" s="8">
        <f>+VLOOKUP(B389,'[1]21'!$B:$H,7,0)</f>
        <v>75.67</v>
      </c>
      <c r="I389" s="8">
        <f t="shared" si="19"/>
        <v>45.4</v>
      </c>
      <c r="J389" s="8">
        <f t="shared" si="20"/>
        <v>76.62</v>
      </c>
      <c r="K389" s="7">
        <f>COUNTIFS(A:A,A389,J:J,"&gt;"&amp;J389)+1</f>
        <v>3</v>
      </c>
      <c r="L389" s="7"/>
    </row>
    <row r="390" s="1" customFormat="1" ht="33" customHeight="1" spans="1:12">
      <c r="A390" s="7" t="s">
        <v>894</v>
      </c>
      <c r="B390" s="7" t="s">
        <v>901</v>
      </c>
      <c r="C390" s="7" t="s">
        <v>902</v>
      </c>
      <c r="D390" s="7" t="s">
        <v>33</v>
      </c>
      <c r="E390" s="7" t="s">
        <v>883</v>
      </c>
      <c r="F390" s="8">
        <v>76.34</v>
      </c>
      <c r="G390" s="8">
        <f t="shared" si="18"/>
        <v>30.54</v>
      </c>
      <c r="H390" s="8">
        <f>+VLOOKUP(B390,'[1]21'!$B:$H,7,0)</f>
        <v>74</v>
      </c>
      <c r="I390" s="8">
        <f t="shared" si="19"/>
        <v>44.4</v>
      </c>
      <c r="J390" s="8">
        <f t="shared" si="20"/>
        <v>74.94</v>
      </c>
      <c r="K390" s="7">
        <f>COUNTIFS(A:A,A390,J:J,"&gt;"&amp;J390)+1</f>
        <v>4</v>
      </c>
      <c r="L390" s="7"/>
    </row>
    <row r="391" s="1" customFormat="1" ht="33" customHeight="1" spans="1:12">
      <c r="A391" s="7" t="s">
        <v>894</v>
      </c>
      <c r="B391" s="7" t="s">
        <v>903</v>
      </c>
      <c r="C391" s="7" t="s">
        <v>904</v>
      </c>
      <c r="D391" s="7" t="s">
        <v>33</v>
      </c>
      <c r="E391" s="7" t="s">
        <v>883</v>
      </c>
      <c r="F391" s="8">
        <v>76.22</v>
      </c>
      <c r="G391" s="8">
        <f t="shared" si="18"/>
        <v>30.49</v>
      </c>
      <c r="H391" s="8">
        <f>+VLOOKUP(B391,'[1]21'!$B:$H,7,0)</f>
        <v>0</v>
      </c>
      <c r="I391" s="8">
        <f t="shared" si="19"/>
        <v>0</v>
      </c>
      <c r="J391" s="8">
        <f t="shared" si="20"/>
        <v>30.49</v>
      </c>
      <c r="K391" s="7">
        <f>COUNTIFS(A:A,A391,J:J,"&gt;"&amp;J391)+1</f>
        <v>5</v>
      </c>
      <c r="L391" s="7"/>
    </row>
    <row r="392" s="1" customFormat="1" ht="33" customHeight="1" spans="1:12">
      <c r="A392" s="7" t="s">
        <v>894</v>
      </c>
      <c r="B392" s="7" t="s">
        <v>905</v>
      </c>
      <c r="C392" s="7" t="s">
        <v>906</v>
      </c>
      <c r="D392" s="7" t="s">
        <v>33</v>
      </c>
      <c r="E392" s="7" t="s">
        <v>883</v>
      </c>
      <c r="F392" s="8">
        <v>74.5</v>
      </c>
      <c r="G392" s="8">
        <f t="shared" si="18"/>
        <v>29.8</v>
      </c>
      <c r="H392" s="8">
        <f>+VLOOKUP(B392,'[1]21'!$B:$H,7,0)</f>
        <v>0</v>
      </c>
      <c r="I392" s="8">
        <f t="shared" si="19"/>
        <v>0</v>
      </c>
      <c r="J392" s="8">
        <f t="shared" si="20"/>
        <v>29.8</v>
      </c>
      <c r="K392" s="7">
        <f>COUNTIFS(A:A,A392,J:J,"&gt;"&amp;J392)+1</f>
        <v>6</v>
      </c>
      <c r="L392" s="7"/>
    </row>
    <row r="393" s="1" customFormat="1" ht="33" customHeight="1" spans="1:12">
      <c r="A393" s="7" t="s">
        <v>907</v>
      </c>
      <c r="B393" s="7" t="s">
        <v>908</v>
      </c>
      <c r="C393" s="7" t="s">
        <v>909</v>
      </c>
      <c r="D393" s="7" t="s">
        <v>47</v>
      </c>
      <c r="E393" s="7" t="s">
        <v>883</v>
      </c>
      <c r="F393" s="8">
        <v>67.79</v>
      </c>
      <c r="G393" s="8">
        <f t="shared" si="18"/>
        <v>27.12</v>
      </c>
      <c r="H393" s="8">
        <f>+VLOOKUP(B393,'[1]18'!$B:$H,7,0)</f>
        <v>75.33</v>
      </c>
      <c r="I393" s="8">
        <f t="shared" si="19"/>
        <v>45.2</v>
      </c>
      <c r="J393" s="8">
        <f t="shared" si="20"/>
        <v>72.32</v>
      </c>
      <c r="K393" s="7">
        <f>COUNTIFS(A:A,A393,J:J,"&gt;"&amp;J393)+1</f>
        <v>1</v>
      </c>
      <c r="L393" s="7"/>
    </row>
    <row r="394" s="1" customFormat="1" ht="33" customHeight="1" spans="1:12">
      <c r="A394" s="7" t="s">
        <v>907</v>
      </c>
      <c r="B394" s="7" t="s">
        <v>910</v>
      </c>
      <c r="C394" s="7" t="s">
        <v>911</v>
      </c>
      <c r="D394" s="7" t="s">
        <v>47</v>
      </c>
      <c r="E394" s="7" t="s">
        <v>883</v>
      </c>
      <c r="F394" s="8">
        <v>63.47</v>
      </c>
      <c r="G394" s="8">
        <f t="shared" si="18"/>
        <v>25.39</v>
      </c>
      <c r="H394" s="8">
        <f>+VLOOKUP(B394,'[1]18'!$B:$H,7,0)</f>
        <v>73</v>
      </c>
      <c r="I394" s="8">
        <f t="shared" si="19"/>
        <v>43.8</v>
      </c>
      <c r="J394" s="8">
        <f t="shared" si="20"/>
        <v>69.19</v>
      </c>
      <c r="K394" s="7">
        <f>COUNTIFS(A:A,A394,J:J,"&gt;"&amp;J394)+1</f>
        <v>2</v>
      </c>
      <c r="L394" s="7"/>
    </row>
    <row r="395" s="1" customFormat="1" ht="33" customHeight="1" spans="1:12">
      <c r="A395" s="7" t="s">
        <v>907</v>
      </c>
      <c r="B395" s="7" t="s">
        <v>912</v>
      </c>
      <c r="C395" s="7" t="s">
        <v>913</v>
      </c>
      <c r="D395" s="7" t="s">
        <v>47</v>
      </c>
      <c r="E395" s="7" t="s">
        <v>883</v>
      </c>
      <c r="F395" s="8">
        <v>65.12</v>
      </c>
      <c r="G395" s="8">
        <f t="shared" si="18"/>
        <v>26.05</v>
      </c>
      <c r="H395" s="8">
        <f>+VLOOKUP(B395,'[1]18'!$B:$H,7,0)</f>
        <v>66.67</v>
      </c>
      <c r="I395" s="8">
        <f t="shared" si="19"/>
        <v>40</v>
      </c>
      <c r="J395" s="8">
        <f t="shared" si="20"/>
        <v>66.05</v>
      </c>
      <c r="K395" s="7">
        <f>COUNTIFS(A:A,A395,J:J,"&gt;"&amp;J395)+1</f>
        <v>3</v>
      </c>
      <c r="L395" s="7"/>
    </row>
    <row r="396" s="1" customFormat="1" ht="33" customHeight="1" spans="1:12">
      <c r="A396" s="7" t="s">
        <v>914</v>
      </c>
      <c r="B396" s="7" t="s">
        <v>915</v>
      </c>
      <c r="C396" s="7" t="s">
        <v>916</v>
      </c>
      <c r="D396" s="7" t="s">
        <v>867</v>
      </c>
      <c r="E396" s="7" t="s">
        <v>883</v>
      </c>
      <c r="F396" s="8">
        <v>75.16</v>
      </c>
      <c r="G396" s="8">
        <f t="shared" si="18"/>
        <v>30.06</v>
      </c>
      <c r="H396" s="8">
        <f>+VLOOKUP(B396,'[1]11'!$B:$H,7,0)</f>
        <v>72.5</v>
      </c>
      <c r="I396" s="8">
        <f t="shared" si="19"/>
        <v>43.5</v>
      </c>
      <c r="J396" s="8">
        <f t="shared" si="20"/>
        <v>73.56</v>
      </c>
      <c r="K396" s="7">
        <f>COUNTIFS(A:A,A396,J:J,"&gt;"&amp;J396)+1</f>
        <v>1</v>
      </c>
      <c r="L396" s="7"/>
    </row>
    <row r="397" s="1" customFormat="1" ht="33" customHeight="1" spans="1:12">
      <c r="A397" s="7" t="s">
        <v>914</v>
      </c>
      <c r="B397" s="7" t="s">
        <v>917</v>
      </c>
      <c r="C397" s="7" t="s">
        <v>918</v>
      </c>
      <c r="D397" s="7" t="s">
        <v>867</v>
      </c>
      <c r="E397" s="7" t="s">
        <v>883</v>
      </c>
      <c r="F397" s="8">
        <v>75.45</v>
      </c>
      <c r="G397" s="8">
        <f t="shared" si="18"/>
        <v>30.18</v>
      </c>
      <c r="H397" s="8">
        <f>+VLOOKUP(B397,'[1]11'!$B:$H,7,0)</f>
        <v>72</v>
      </c>
      <c r="I397" s="8">
        <f t="shared" si="19"/>
        <v>43.2</v>
      </c>
      <c r="J397" s="8">
        <f t="shared" si="20"/>
        <v>73.38</v>
      </c>
      <c r="K397" s="7">
        <f>COUNTIFS(A:A,A397,J:J,"&gt;"&amp;J397)+1</f>
        <v>2</v>
      </c>
      <c r="L397" s="7"/>
    </row>
    <row r="398" s="1" customFormat="1" ht="33" customHeight="1" spans="1:12">
      <c r="A398" s="7" t="s">
        <v>914</v>
      </c>
      <c r="B398" s="7" t="s">
        <v>919</v>
      </c>
      <c r="C398" s="7" t="s">
        <v>920</v>
      </c>
      <c r="D398" s="7" t="s">
        <v>867</v>
      </c>
      <c r="E398" s="7" t="s">
        <v>883</v>
      </c>
      <c r="F398" s="8">
        <v>71.41</v>
      </c>
      <c r="G398" s="8">
        <f t="shared" si="18"/>
        <v>28.56</v>
      </c>
      <c r="H398" s="8">
        <f>+VLOOKUP(B398,'[1]11'!$B:$H,7,0)</f>
        <v>73.83</v>
      </c>
      <c r="I398" s="8">
        <f t="shared" si="19"/>
        <v>44.3</v>
      </c>
      <c r="J398" s="8">
        <f t="shared" si="20"/>
        <v>72.86</v>
      </c>
      <c r="K398" s="7">
        <f>COUNTIFS(A:A,A398,J:J,"&gt;"&amp;J398)+1</f>
        <v>3</v>
      </c>
      <c r="L398" s="7"/>
    </row>
    <row r="399" s="1" customFormat="1" ht="33" customHeight="1" spans="1:12">
      <c r="A399" s="7" t="s">
        <v>921</v>
      </c>
      <c r="B399" s="7" t="s">
        <v>922</v>
      </c>
      <c r="C399" s="7" t="s">
        <v>923</v>
      </c>
      <c r="D399" s="7" t="s">
        <v>195</v>
      </c>
      <c r="E399" s="7" t="s">
        <v>203</v>
      </c>
      <c r="F399" s="8">
        <v>79.07</v>
      </c>
      <c r="G399" s="8">
        <f t="shared" si="18"/>
        <v>31.63</v>
      </c>
      <c r="H399" s="8">
        <f>+VLOOKUP(B399,'[1]11'!$B:$H,7,0)</f>
        <v>78.67</v>
      </c>
      <c r="I399" s="8">
        <f t="shared" si="19"/>
        <v>47.2</v>
      </c>
      <c r="J399" s="8">
        <f t="shared" si="20"/>
        <v>78.83</v>
      </c>
      <c r="K399" s="7">
        <f>COUNTIFS(A:A,A399,J:J,"&gt;"&amp;J399)+1</f>
        <v>1</v>
      </c>
      <c r="L399" s="7"/>
    </row>
    <row r="400" s="1" customFormat="1" ht="33" customHeight="1" spans="1:12">
      <c r="A400" s="7" t="s">
        <v>921</v>
      </c>
      <c r="B400" s="7" t="s">
        <v>924</v>
      </c>
      <c r="C400" s="7" t="s">
        <v>925</v>
      </c>
      <c r="D400" s="7" t="s">
        <v>195</v>
      </c>
      <c r="E400" s="7" t="s">
        <v>203</v>
      </c>
      <c r="F400" s="8">
        <v>72.58</v>
      </c>
      <c r="G400" s="8">
        <f t="shared" si="18"/>
        <v>29.03</v>
      </c>
      <c r="H400" s="8">
        <f>+VLOOKUP(B400,'[1]11'!$B:$H,7,0)</f>
        <v>72.67</v>
      </c>
      <c r="I400" s="8">
        <f t="shared" si="19"/>
        <v>43.6</v>
      </c>
      <c r="J400" s="8">
        <f t="shared" si="20"/>
        <v>72.63</v>
      </c>
      <c r="K400" s="7">
        <f>COUNTIFS(A:A,A400,J:J,"&gt;"&amp;J400)+1</f>
        <v>2</v>
      </c>
      <c r="L400" s="7"/>
    </row>
    <row r="401" s="1" customFormat="1" ht="33" customHeight="1" spans="1:12">
      <c r="A401" s="7" t="s">
        <v>921</v>
      </c>
      <c r="B401" s="7" t="s">
        <v>926</v>
      </c>
      <c r="C401" s="7" t="s">
        <v>927</v>
      </c>
      <c r="D401" s="7" t="s">
        <v>195</v>
      </c>
      <c r="E401" s="7" t="s">
        <v>203</v>
      </c>
      <c r="F401" s="8">
        <v>79.08</v>
      </c>
      <c r="G401" s="8">
        <f t="shared" si="18"/>
        <v>31.63</v>
      </c>
      <c r="H401" s="8">
        <f>+VLOOKUP(B401,'[1]11'!$B:$H,7,0)</f>
        <v>0</v>
      </c>
      <c r="I401" s="8">
        <f t="shared" si="19"/>
        <v>0</v>
      </c>
      <c r="J401" s="8">
        <f t="shared" si="20"/>
        <v>31.63</v>
      </c>
      <c r="K401" s="7">
        <f>COUNTIFS(A:A,A401,J:J,"&gt;"&amp;J401)+1</f>
        <v>3</v>
      </c>
      <c r="L401" s="7"/>
    </row>
    <row r="402" s="1" customFormat="1" ht="33" customHeight="1" spans="1:12">
      <c r="A402" s="7" t="s">
        <v>928</v>
      </c>
      <c r="B402" s="7" t="s">
        <v>929</v>
      </c>
      <c r="C402" s="7" t="s">
        <v>930</v>
      </c>
      <c r="D402" s="7" t="s">
        <v>867</v>
      </c>
      <c r="E402" s="7" t="s">
        <v>203</v>
      </c>
      <c r="F402" s="8">
        <v>77.96</v>
      </c>
      <c r="G402" s="8">
        <f t="shared" si="18"/>
        <v>31.18</v>
      </c>
      <c r="H402" s="8">
        <f>+VLOOKUP(B402,'[1]11'!$B:$H,7,0)</f>
        <v>76.83</v>
      </c>
      <c r="I402" s="8">
        <f t="shared" si="19"/>
        <v>46.1</v>
      </c>
      <c r="J402" s="8">
        <f t="shared" si="20"/>
        <v>77.28</v>
      </c>
      <c r="K402" s="7">
        <f>COUNTIFS(A:A,A402,J:J,"&gt;"&amp;J402)+1</f>
        <v>1</v>
      </c>
      <c r="L402" s="7"/>
    </row>
    <row r="403" s="1" customFormat="1" ht="33" customHeight="1" spans="1:12">
      <c r="A403" s="7" t="s">
        <v>928</v>
      </c>
      <c r="B403" s="7" t="s">
        <v>931</v>
      </c>
      <c r="C403" s="7" t="s">
        <v>932</v>
      </c>
      <c r="D403" s="7" t="s">
        <v>867</v>
      </c>
      <c r="E403" s="7" t="s">
        <v>203</v>
      </c>
      <c r="F403" s="8">
        <v>71.61</v>
      </c>
      <c r="G403" s="8">
        <f t="shared" si="18"/>
        <v>28.64</v>
      </c>
      <c r="H403" s="8">
        <f>+VLOOKUP(B403,'[1]11'!$B:$H,7,0)</f>
        <v>66.17</v>
      </c>
      <c r="I403" s="8">
        <f t="shared" si="19"/>
        <v>39.7</v>
      </c>
      <c r="J403" s="8">
        <f t="shared" si="20"/>
        <v>68.34</v>
      </c>
      <c r="K403" s="7">
        <f>COUNTIFS(A:A,A403,J:J,"&gt;"&amp;J403)+1</f>
        <v>2</v>
      </c>
      <c r="L403" s="7"/>
    </row>
    <row r="404" s="1" customFormat="1" ht="33" customHeight="1" spans="1:12">
      <c r="A404" s="7" t="s">
        <v>928</v>
      </c>
      <c r="B404" s="7" t="s">
        <v>933</v>
      </c>
      <c r="C404" s="7" t="s">
        <v>934</v>
      </c>
      <c r="D404" s="7" t="s">
        <v>867</v>
      </c>
      <c r="E404" s="7" t="s">
        <v>203</v>
      </c>
      <c r="F404" s="8">
        <v>71.71</v>
      </c>
      <c r="G404" s="8">
        <f t="shared" si="18"/>
        <v>28.68</v>
      </c>
      <c r="H404" s="8">
        <f>+VLOOKUP(B404,'[1]11'!$B:$H,7,0)</f>
        <v>63.17</v>
      </c>
      <c r="I404" s="8">
        <f t="shared" si="19"/>
        <v>37.9</v>
      </c>
      <c r="J404" s="8">
        <f t="shared" si="20"/>
        <v>66.58</v>
      </c>
      <c r="K404" s="7">
        <f>COUNTIFS(A:A,A404,J:J,"&gt;"&amp;J404)+1</f>
        <v>3</v>
      </c>
      <c r="L404" s="7"/>
    </row>
    <row r="405" s="1" customFormat="1" ht="33" customHeight="1" spans="1:12">
      <c r="A405" s="7" t="s">
        <v>935</v>
      </c>
      <c r="B405" s="7" t="s">
        <v>936</v>
      </c>
      <c r="C405" s="7" t="s">
        <v>937</v>
      </c>
      <c r="D405" s="7" t="s">
        <v>179</v>
      </c>
      <c r="E405" s="7" t="s">
        <v>938</v>
      </c>
      <c r="F405" s="8">
        <v>81.82</v>
      </c>
      <c r="G405" s="8">
        <f t="shared" si="18"/>
        <v>32.73</v>
      </c>
      <c r="H405" s="8">
        <f>+VLOOKUP(B405,'[1]17'!$B:$H,7,0)</f>
        <v>74.25</v>
      </c>
      <c r="I405" s="8">
        <f t="shared" si="19"/>
        <v>44.55</v>
      </c>
      <c r="J405" s="8">
        <f t="shared" si="20"/>
        <v>77.28</v>
      </c>
      <c r="K405" s="7">
        <f>COUNTIFS(A:A,A405,J:J,"&gt;"&amp;J405)+1</f>
        <v>1</v>
      </c>
      <c r="L405" s="7"/>
    </row>
    <row r="406" s="1" customFormat="1" ht="33" customHeight="1" spans="1:12">
      <c r="A406" s="7" t="s">
        <v>935</v>
      </c>
      <c r="B406" s="7" t="s">
        <v>939</v>
      </c>
      <c r="C406" s="7" t="s">
        <v>940</v>
      </c>
      <c r="D406" s="7" t="s">
        <v>179</v>
      </c>
      <c r="E406" s="7" t="s">
        <v>938</v>
      </c>
      <c r="F406" s="8">
        <v>80.66</v>
      </c>
      <c r="G406" s="8">
        <f t="shared" si="18"/>
        <v>32.26</v>
      </c>
      <c r="H406" s="8">
        <f>+VLOOKUP(B406,'[1]17'!$B:$H,7,0)</f>
        <v>69.83</v>
      </c>
      <c r="I406" s="8">
        <f t="shared" si="19"/>
        <v>41.9</v>
      </c>
      <c r="J406" s="8">
        <f t="shared" si="20"/>
        <v>74.16</v>
      </c>
      <c r="K406" s="7">
        <f>COUNTIFS(A:A,A406,J:J,"&gt;"&amp;J406)+1</f>
        <v>2</v>
      </c>
      <c r="L406" s="7"/>
    </row>
    <row r="407" s="1" customFormat="1" ht="33" customHeight="1" spans="1:12">
      <c r="A407" s="7" t="s">
        <v>935</v>
      </c>
      <c r="B407" s="7" t="s">
        <v>941</v>
      </c>
      <c r="C407" s="7" t="s">
        <v>942</v>
      </c>
      <c r="D407" s="7" t="s">
        <v>179</v>
      </c>
      <c r="E407" s="7" t="s">
        <v>938</v>
      </c>
      <c r="F407" s="8">
        <v>82.24</v>
      </c>
      <c r="G407" s="8">
        <f t="shared" si="18"/>
        <v>32.9</v>
      </c>
      <c r="H407" s="8">
        <f>+VLOOKUP(B407,'[1]17'!$B:$H,7,0)</f>
        <v>66</v>
      </c>
      <c r="I407" s="8">
        <f t="shared" si="19"/>
        <v>39.6</v>
      </c>
      <c r="J407" s="8">
        <f t="shared" si="20"/>
        <v>72.5</v>
      </c>
      <c r="K407" s="7">
        <f>COUNTIFS(A:A,A407,J:J,"&gt;"&amp;J407)+1</f>
        <v>3</v>
      </c>
      <c r="L407" s="7"/>
    </row>
    <row r="408" s="1" customFormat="1" ht="33" customHeight="1" spans="1:12">
      <c r="A408" s="7" t="s">
        <v>943</v>
      </c>
      <c r="B408" s="7" t="s">
        <v>944</v>
      </c>
      <c r="C408" s="7" t="s">
        <v>945</v>
      </c>
      <c r="D408" s="7" t="s">
        <v>467</v>
      </c>
      <c r="E408" s="7" t="s">
        <v>938</v>
      </c>
      <c r="F408" s="8">
        <v>74.22</v>
      </c>
      <c r="G408" s="8">
        <f t="shared" si="18"/>
        <v>29.69</v>
      </c>
      <c r="H408" s="8">
        <f>+VLOOKUP(B408,'[1]10'!$B:$H,7,0)</f>
        <v>85.67</v>
      </c>
      <c r="I408" s="8">
        <f t="shared" si="19"/>
        <v>51.4</v>
      </c>
      <c r="J408" s="8">
        <f t="shared" si="20"/>
        <v>81.09</v>
      </c>
      <c r="K408" s="7">
        <f>COUNTIFS(A:A,A408,J:J,"&gt;"&amp;J408)+1</f>
        <v>1</v>
      </c>
      <c r="L408" s="7"/>
    </row>
    <row r="409" s="1" customFormat="1" ht="33" customHeight="1" spans="1:12">
      <c r="A409" s="7" t="s">
        <v>943</v>
      </c>
      <c r="B409" s="7" t="s">
        <v>946</v>
      </c>
      <c r="C409" s="7" t="s">
        <v>947</v>
      </c>
      <c r="D409" s="7" t="s">
        <v>467</v>
      </c>
      <c r="E409" s="7" t="s">
        <v>938</v>
      </c>
      <c r="F409" s="8">
        <v>74.11</v>
      </c>
      <c r="G409" s="8">
        <f t="shared" si="18"/>
        <v>29.64</v>
      </c>
      <c r="H409" s="8">
        <f>+VLOOKUP(B409,'[1]10'!$B:$H,7,0)</f>
        <v>82.67</v>
      </c>
      <c r="I409" s="8">
        <f t="shared" si="19"/>
        <v>49.6</v>
      </c>
      <c r="J409" s="8">
        <f t="shared" si="20"/>
        <v>79.24</v>
      </c>
      <c r="K409" s="7">
        <f>COUNTIFS(A:A,A409,J:J,"&gt;"&amp;J409)+1</f>
        <v>2</v>
      </c>
      <c r="L409" s="7"/>
    </row>
    <row r="410" s="1" customFormat="1" ht="33" customHeight="1" spans="1:12">
      <c r="A410" s="7" t="s">
        <v>943</v>
      </c>
      <c r="B410" s="7" t="s">
        <v>948</v>
      </c>
      <c r="C410" s="7" t="s">
        <v>949</v>
      </c>
      <c r="D410" s="7" t="s">
        <v>467</v>
      </c>
      <c r="E410" s="7" t="s">
        <v>938</v>
      </c>
      <c r="F410" s="8">
        <v>73.6</v>
      </c>
      <c r="G410" s="8">
        <f t="shared" si="18"/>
        <v>29.44</v>
      </c>
      <c r="H410" s="8">
        <f>+VLOOKUP(B410,'[1]10'!$B:$H,7,0)</f>
        <v>73.33</v>
      </c>
      <c r="I410" s="8">
        <f t="shared" si="19"/>
        <v>44</v>
      </c>
      <c r="J410" s="8">
        <f t="shared" si="20"/>
        <v>73.44</v>
      </c>
      <c r="K410" s="7">
        <f>COUNTIFS(A:A,A410,J:J,"&gt;"&amp;J410)+1</f>
        <v>3</v>
      </c>
      <c r="L410" s="7"/>
    </row>
    <row r="411" s="1" customFormat="1" ht="33" customHeight="1" spans="1:12">
      <c r="A411" s="7" t="s">
        <v>950</v>
      </c>
      <c r="B411" s="7" t="s">
        <v>951</v>
      </c>
      <c r="C411" s="7" t="s">
        <v>952</v>
      </c>
      <c r="D411" s="7" t="s">
        <v>357</v>
      </c>
      <c r="E411" s="7" t="s">
        <v>938</v>
      </c>
      <c r="F411" s="8">
        <v>72.87</v>
      </c>
      <c r="G411" s="8">
        <f t="shared" si="18"/>
        <v>29.15</v>
      </c>
      <c r="H411" s="8">
        <f>+VLOOKUP(B411,'[1]20'!$B:$H,7,0)</f>
        <v>74.33</v>
      </c>
      <c r="I411" s="8">
        <f t="shared" si="19"/>
        <v>44.6</v>
      </c>
      <c r="J411" s="8">
        <f t="shared" si="20"/>
        <v>73.75</v>
      </c>
      <c r="K411" s="7">
        <f>COUNTIFS(A:A,A411,J:J,"&gt;"&amp;J411)+1</f>
        <v>1</v>
      </c>
      <c r="L411" s="7"/>
    </row>
    <row r="412" s="1" customFormat="1" ht="33" customHeight="1" spans="1:12">
      <c r="A412" s="7" t="s">
        <v>950</v>
      </c>
      <c r="B412" s="7" t="s">
        <v>953</v>
      </c>
      <c r="C412" s="7" t="s">
        <v>954</v>
      </c>
      <c r="D412" s="7" t="s">
        <v>357</v>
      </c>
      <c r="E412" s="7" t="s">
        <v>938</v>
      </c>
      <c r="F412" s="8">
        <v>78.39</v>
      </c>
      <c r="G412" s="8">
        <f t="shared" si="18"/>
        <v>31.36</v>
      </c>
      <c r="H412" s="8">
        <f>+VLOOKUP(B412,'[1]20'!$B:$H,7,0)</f>
        <v>0</v>
      </c>
      <c r="I412" s="8">
        <f t="shared" si="19"/>
        <v>0</v>
      </c>
      <c r="J412" s="8">
        <f t="shared" si="20"/>
        <v>31.36</v>
      </c>
      <c r="K412" s="7">
        <f>COUNTIFS(A:A,A412,J:J,"&gt;"&amp;J412)+1</f>
        <v>2</v>
      </c>
      <c r="L412" s="7"/>
    </row>
    <row r="413" s="1" customFormat="1" ht="33" customHeight="1" spans="1:12">
      <c r="A413" s="7" t="s">
        <v>950</v>
      </c>
      <c r="B413" s="7" t="s">
        <v>955</v>
      </c>
      <c r="C413" s="7" t="s">
        <v>956</v>
      </c>
      <c r="D413" s="7" t="s">
        <v>357</v>
      </c>
      <c r="E413" s="7" t="s">
        <v>938</v>
      </c>
      <c r="F413" s="8">
        <v>71.79</v>
      </c>
      <c r="G413" s="8">
        <f t="shared" si="18"/>
        <v>28.72</v>
      </c>
      <c r="H413" s="8">
        <f>+VLOOKUP(B413,'[1]20'!$B:$H,7,0)</f>
        <v>0</v>
      </c>
      <c r="I413" s="8">
        <f t="shared" si="19"/>
        <v>0</v>
      </c>
      <c r="J413" s="8">
        <f t="shared" si="20"/>
        <v>28.72</v>
      </c>
      <c r="K413" s="7">
        <f>COUNTIFS(A:A,A413,J:J,"&gt;"&amp;J413)+1</f>
        <v>3</v>
      </c>
      <c r="L413" s="7"/>
    </row>
    <row r="414" s="1" customFormat="1" ht="33" customHeight="1" spans="1:12">
      <c r="A414" s="7" t="s">
        <v>957</v>
      </c>
      <c r="B414" s="7" t="s">
        <v>958</v>
      </c>
      <c r="C414" s="7" t="s">
        <v>959</v>
      </c>
      <c r="D414" s="7" t="s">
        <v>960</v>
      </c>
      <c r="E414" s="7" t="s">
        <v>938</v>
      </c>
      <c r="F414" s="8">
        <v>75.95</v>
      </c>
      <c r="G414" s="8">
        <f t="shared" si="18"/>
        <v>30.38</v>
      </c>
      <c r="H414" s="8">
        <f>+VLOOKUP(B414,'[1]2'!$B:$H,7,0)</f>
        <v>76.33</v>
      </c>
      <c r="I414" s="8">
        <f t="shared" si="19"/>
        <v>45.8</v>
      </c>
      <c r="J414" s="8">
        <f t="shared" si="20"/>
        <v>76.18</v>
      </c>
      <c r="K414" s="7">
        <f>COUNTIFS(A:A,A414,J:J,"&gt;"&amp;J414)+1</f>
        <v>1</v>
      </c>
      <c r="L414" s="7"/>
    </row>
    <row r="415" s="1" customFormat="1" ht="33" customHeight="1" spans="1:12">
      <c r="A415" s="7" t="s">
        <v>957</v>
      </c>
      <c r="B415" s="7" t="s">
        <v>961</v>
      </c>
      <c r="C415" s="7" t="s">
        <v>962</v>
      </c>
      <c r="D415" s="7" t="s">
        <v>960</v>
      </c>
      <c r="E415" s="7" t="s">
        <v>938</v>
      </c>
      <c r="F415" s="8">
        <v>66.41</v>
      </c>
      <c r="G415" s="8">
        <f t="shared" si="18"/>
        <v>26.56</v>
      </c>
      <c r="H415" s="8">
        <f>+VLOOKUP(B415,'[1]2'!$B:$H,7,0)</f>
        <v>79</v>
      </c>
      <c r="I415" s="8">
        <f t="shared" si="19"/>
        <v>47.4</v>
      </c>
      <c r="J415" s="8">
        <f t="shared" si="20"/>
        <v>73.96</v>
      </c>
      <c r="K415" s="7">
        <f>COUNTIFS(A:A,A415,J:J,"&gt;"&amp;J415)+1</f>
        <v>2</v>
      </c>
      <c r="L415" s="7"/>
    </row>
    <row r="416" s="1" customFormat="1" ht="33" customHeight="1" spans="1:12">
      <c r="A416" s="7" t="s">
        <v>957</v>
      </c>
      <c r="B416" s="7" t="s">
        <v>963</v>
      </c>
      <c r="C416" s="7" t="s">
        <v>964</v>
      </c>
      <c r="D416" s="7" t="s">
        <v>960</v>
      </c>
      <c r="E416" s="7" t="s">
        <v>938</v>
      </c>
      <c r="F416" s="8">
        <v>65.38</v>
      </c>
      <c r="G416" s="8">
        <f t="shared" si="18"/>
        <v>26.15</v>
      </c>
      <c r="H416" s="8">
        <f>+VLOOKUP(B416,'[1]2'!$B:$H,7,0)</f>
        <v>75.33</v>
      </c>
      <c r="I416" s="8">
        <f t="shared" si="19"/>
        <v>45.2</v>
      </c>
      <c r="J416" s="8">
        <f t="shared" si="20"/>
        <v>71.35</v>
      </c>
      <c r="K416" s="7">
        <f>COUNTIFS(A:A,A416,J:J,"&gt;"&amp;J416)+1</f>
        <v>3</v>
      </c>
      <c r="L416" s="7"/>
    </row>
    <row r="417" s="1" customFormat="1" ht="33" customHeight="1" spans="1:12">
      <c r="A417" s="7" t="s">
        <v>965</v>
      </c>
      <c r="B417" s="7" t="s">
        <v>966</v>
      </c>
      <c r="C417" s="7" t="s">
        <v>967</v>
      </c>
      <c r="D417" s="7" t="s">
        <v>171</v>
      </c>
      <c r="E417" s="7" t="s">
        <v>938</v>
      </c>
      <c r="F417" s="8">
        <v>88.62</v>
      </c>
      <c r="G417" s="8">
        <f t="shared" si="18"/>
        <v>35.45</v>
      </c>
      <c r="H417" s="8">
        <f>+VLOOKUP(B417,'[1]9'!$B:$H,7,0)</f>
        <v>82</v>
      </c>
      <c r="I417" s="8">
        <f t="shared" si="19"/>
        <v>49.2</v>
      </c>
      <c r="J417" s="8">
        <f t="shared" si="20"/>
        <v>84.65</v>
      </c>
      <c r="K417" s="7">
        <f>COUNTIFS(A:A,A417,J:J,"&gt;"&amp;J417)+1</f>
        <v>1</v>
      </c>
      <c r="L417" s="7"/>
    </row>
    <row r="418" s="1" customFormat="1" ht="33" customHeight="1" spans="1:12">
      <c r="A418" s="7" t="s">
        <v>965</v>
      </c>
      <c r="B418" s="7" t="s">
        <v>968</v>
      </c>
      <c r="C418" s="7" t="s">
        <v>969</v>
      </c>
      <c r="D418" s="7" t="s">
        <v>171</v>
      </c>
      <c r="E418" s="7" t="s">
        <v>938</v>
      </c>
      <c r="F418" s="8">
        <v>82.23</v>
      </c>
      <c r="G418" s="8">
        <f t="shared" si="18"/>
        <v>32.89</v>
      </c>
      <c r="H418" s="8">
        <f>+VLOOKUP(B418,'[1]9'!$B:$H,7,0)</f>
        <v>84</v>
      </c>
      <c r="I418" s="8">
        <f t="shared" si="19"/>
        <v>50.4</v>
      </c>
      <c r="J418" s="8">
        <f t="shared" si="20"/>
        <v>83.29</v>
      </c>
      <c r="K418" s="7">
        <f>COUNTIFS(A:A,A418,J:J,"&gt;"&amp;J418)+1</f>
        <v>2</v>
      </c>
      <c r="L418" s="7"/>
    </row>
    <row r="419" s="1" customFormat="1" ht="33" customHeight="1" spans="1:12">
      <c r="A419" s="7" t="s">
        <v>965</v>
      </c>
      <c r="B419" s="7" t="s">
        <v>970</v>
      </c>
      <c r="C419" s="7" t="s">
        <v>971</v>
      </c>
      <c r="D419" s="7" t="s">
        <v>171</v>
      </c>
      <c r="E419" s="7" t="s">
        <v>938</v>
      </c>
      <c r="F419" s="8">
        <v>90.96</v>
      </c>
      <c r="G419" s="8">
        <f t="shared" si="18"/>
        <v>36.38</v>
      </c>
      <c r="H419" s="8">
        <f>+VLOOKUP(B419,'[1]9'!$B:$H,7,0)</f>
        <v>69.67</v>
      </c>
      <c r="I419" s="8">
        <f t="shared" si="19"/>
        <v>41.8</v>
      </c>
      <c r="J419" s="8">
        <f t="shared" si="20"/>
        <v>78.18</v>
      </c>
      <c r="K419" s="7">
        <f>COUNTIFS(A:A,A419,J:J,"&gt;"&amp;J419)+1</f>
        <v>3</v>
      </c>
      <c r="L419" s="7"/>
    </row>
    <row r="420" s="1" customFormat="1" ht="33" customHeight="1" spans="1:12">
      <c r="A420" s="7" t="s">
        <v>972</v>
      </c>
      <c r="B420" s="7" t="s">
        <v>973</v>
      </c>
      <c r="C420" s="7" t="s">
        <v>974</v>
      </c>
      <c r="D420" s="7" t="s">
        <v>25</v>
      </c>
      <c r="E420" s="7" t="s">
        <v>975</v>
      </c>
      <c r="F420" s="8">
        <v>85.35</v>
      </c>
      <c r="G420" s="8">
        <f t="shared" si="18"/>
        <v>34.14</v>
      </c>
      <c r="H420" s="8">
        <f>+VLOOKUP(B420,'[1]13'!$B:$H,7,0)</f>
        <v>82.67</v>
      </c>
      <c r="I420" s="8">
        <f t="shared" si="19"/>
        <v>49.6</v>
      </c>
      <c r="J420" s="8">
        <f t="shared" si="20"/>
        <v>83.74</v>
      </c>
      <c r="K420" s="7">
        <f>COUNTIFS(A:A,A420,J:J,"&gt;"&amp;J420)+1</f>
        <v>1</v>
      </c>
      <c r="L420" s="7"/>
    </row>
    <row r="421" s="1" customFormat="1" ht="33" customHeight="1" spans="1:12">
      <c r="A421" s="7" t="s">
        <v>972</v>
      </c>
      <c r="B421" s="7" t="s">
        <v>976</v>
      </c>
      <c r="C421" s="7" t="s">
        <v>977</v>
      </c>
      <c r="D421" s="7" t="s">
        <v>25</v>
      </c>
      <c r="E421" s="7" t="s">
        <v>975</v>
      </c>
      <c r="F421" s="8">
        <v>80.4</v>
      </c>
      <c r="G421" s="8">
        <f t="shared" si="18"/>
        <v>32.16</v>
      </c>
      <c r="H421" s="8">
        <f>+VLOOKUP(B421,'[1]13'!$B:$H,7,0)</f>
        <v>84.67</v>
      </c>
      <c r="I421" s="8">
        <f t="shared" si="19"/>
        <v>50.8</v>
      </c>
      <c r="J421" s="8">
        <f t="shared" si="20"/>
        <v>82.96</v>
      </c>
      <c r="K421" s="7">
        <f>COUNTIFS(A:A,A421,J:J,"&gt;"&amp;J421)+1</f>
        <v>2</v>
      </c>
      <c r="L421" s="7"/>
    </row>
    <row r="422" s="1" customFormat="1" ht="33" customHeight="1" spans="1:12">
      <c r="A422" s="7" t="s">
        <v>972</v>
      </c>
      <c r="B422" s="7" t="s">
        <v>978</v>
      </c>
      <c r="C422" s="7" t="s">
        <v>979</v>
      </c>
      <c r="D422" s="7" t="s">
        <v>25</v>
      </c>
      <c r="E422" s="7" t="s">
        <v>975</v>
      </c>
      <c r="F422" s="8">
        <v>82.23</v>
      </c>
      <c r="G422" s="8">
        <f t="shared" si="18"/>
        <v>32.89</v>
      </c>
      <c r="H422" s="8">
        <f>+VLOOKUP(B422,'[1]13'!$B:$H,7,0)</f>
        <v>83</v>
      </c>
      <c r="I422" s="8">
        <f t="shared" si="19"/>
        <v>49.8</v>
      </c>
      <c r="J422" s="8">
        <f t="shared" si="20"/>
        <v>82.69</v>
      </c>
      <c r="K422" s="7">
        <f>COUNTIFS(A:A,A422,J:J,"&gt;"&amp;J422)+1</f>
        <v>3</v>
      </c>
      <c r="L422" s="7"/>
    </row>
    <row r="423" s="1" customFormat="1" ht="33" customHeight="1" spans="1:12">
      <c r="A423" s="7" t="s">
        <v>972</v>
      </c>
      <c r="B423" s="7" t="s">
        <v>980</v>
      </c>
      <c r="C423" s="7" t="s">
        <v>981</v>
      </c>
      <c r="D423" s="7" t="s">
        <v>25</v>
      </c>
      <c r="E423" s="7" t="s">
        <v>975</v>
      </c>
      <c r="F423" s="8">
        <v>79.93</v>
      </c>
      <c r="G423" s="8">
        <f t="shared" si="18"/>
        <v>31.97</v>
      </c>
      <c r="H423" s="8">
        <f>+VLOOKUP(B423,'[1]13'!$B:$H,7,0)</f>
        <v>80.83</v>
      </c>
      <c r="I423" s="8">
        <f t="shared" si="19"/>
        <v>48.5</v>
      </c>
      <c r="J423" s="8">
        <f t="shared" si="20"/>
        <v>80.47</v>
      </c>
      <c r="K423" s="7">
        <f>COUNTIFS(A:A,A423,J:J,"&gt;"&amp;J423)+1</f>
        <v>4</v>
      </c>
      <c r="L423" s="7"/>
    </row>
    <row r="424" s="1" customFormat="1" ht="33" customHeight="1" spans="1:12">
      <c r="A424" s="7" t="s">
        <v>972</v>
      </c>
      <c r="B424" s="7" t="s">
        <v>982</v>
      </c>
      <c r="C424" s="7" t="s">
        <v>983</v>
      </c>
      <c r="D424" s="7" t="s">
        <v>25</v>
      </c>
      <c r="E424" s="7" t="s">
        <v>975</v>
      </c>
      <c r="F424" s="8">
        <v>81.05</v>
      </c>
      <c r="G424" s="8">
        <f t="shared" si="18"/>
        <v>32.42</v>
      </c>
      <c r="H424" s="8">
        <f>+VLOOKUP(B424,'[1]13'!$B:$H,7,0)</f>
        <v>79.33</v>
      </c>
      <c r="I424" s="8">
        <f t="shared" si="19"/>
        <v>47.6</v>
      </c>
      <c r="J424" s="8">
        <f t="shared" si="20"/>
        <v>80.02</v>
      </c>
      <c r="K424" s="7">
        <f>COUNTIFS(A:A,A424,J:J,"&gt;"&amp;J424)+1</f>
        <v>5</v>
      </c>
      <c r="L424" s="7"/>
    </row>
    <row r="425" s="1" customFormat="1" ht="33" customHeight="1" spans="1:12">
      <c r="A425" s="7" t="s">
        <v>972</v>
      </c>
      <c r="B425" s="7" t="s">
        <v>984</v>
      </c>
      <c r="C425" s="7" t="s">
        <v>985</v>
      </c>
      <c r="D425" s="7" t="s">
        <v>25</v>
      </c>
      <c r="E425" s="7" t="s">
        <v>975</v>
      </c>
      <c r="F425" s="8">
        <v>79.58</v>
      </c>
      <c r="G425" s="8">
        <f t="shared" si="18"/>
        <v>31.83</v>
      </c>
      <c r="H425" s="8">
        <f>+VLOOKUP(B425,'[1]13'!$B:$H,7,0)</f>
        <v>74.33</v>
      </c>
      <c r="I425" s="8">
        <f t="shared" si="19"/>
        <v>44.6</v>
      </c>
      <c r="J425" s="8">
        <f t="shared" si="20"/>
        <v>76.43</v>
      </c>
      <c r="K425" s="7">
        <f>COUNTIFS(A:A,A425,J:J,"&gt;"&amp;J425)+1</f>
        <v>6</v>
      </c>
      <c r="L425" s="7"/>
    </row>
    <row r="426" s="1" customFormat="1" ht="33" customHeight="1" spans="1:12">
      <c r="A426" s="7" t="s">
        <v>986</v>
      </c>
      <c r="B426" s="7" t="s">
        <v>987</v>
      </c>
      <c r="C426" s="7" t="s">
        <v>988</v>
      </c>
      <c r="D426" s="7" t="s">
        <v>47</v>
      </c>
      <c r="E426" s="7" t="s">
        <v>975</v>
      </c>
      <c r="F426" s="8">
        <v>75.83</v>
      </c>
      <c r="G426" s="8">
        <f t="shared" si="18"/>
        <v>30.33</v>
      </c>
      <c r="H426" s="8">
        <f>+VLOOKUP(B426,'[1]18'!$B:$H,7,0)</f>
        <v>76.33</v>
      </c>
      <c r="I426" s="8">
        <f t="shared" si="19"/>
        <v>45.8</v>
      </c>
      <c r="J426" s="8">
        <f t="shared" si="20"/>
        <v>76.13</v>
      </c>
      <c r="K426" s="7">
        <f>COUNTIFS(A:A,A426,J:J,"&gt;"&amp;J426)+1</f>
        <v>1</v>
      </c>
      <c r="L426" s="7"/>
    </row>
    <row r="427" s="1" customFormat="1" ht="33" customHeight="1" spans="1:12">
      <c r="A427" s="7" t="s">
        <v>986</v>
      </c>
      <c r="B427" s="7" t="s">
        <v>989</v>
      </c>
      <c r="C427" s="7" t="s">
        <v>990</v>
      </c>
      <c r="D427" s="7" t="s">
        <v>47</v>
      </c>
      <c r="E427" s="7" t="s">
        <v>975</v>
      </c>
      <c r="F427" s="8">
        <v>76.04</v>
      </c>
      <c r="G427" s="8">
        <f t="shared" si="18"/>
        <v>30.42</v>
      </c>
      <c r="H427" s="8">
        <f>+VLOOKUP(B427,'[1]18'!$B:$H,7,0)</f>
        <v>0</v>
      </c>
      <c r="I427" s="8">
        <f t="shared" si="19"/>
        <v>0</v>
      </c>
      <c r="J427" s="8">
        <f t="shared" si="20"/>
        <v>30.42</v>
      </c>
      <c r="K427" s="7">
        <f>COUNTIFS(A:A,A427,J:J,"&gt;"&amp;J427)+1</f>
        <v>2</v>
      </c>
      <c r="L427" s="7"/>
    </row>
    <row r="428" s="1" customFormat="1" ht="33" customHeight="1" spans="1:12">
      <c r="A428" s="7" t="s">
        <v>986</v>
      </c>
      <c r="B428" s="7" t="s">
        <v>991</v>
      </c>
      <c r="C428" s="7" t="s">
        <v>992</v>
      </c>
      <c r="D428" s="7" t="s">
        <v>47</v>
      </c>
      <c r="E428" s="7" t="s">
        <v>975</v>
      </c>
      <c r="F428" s="8">
        <v>75.68</v>
      </c>
      <c r="G428" s="8">
        <f t="shared" si="18"/>
        <v>30.27</v>
      </c>
      <c r="H428" s="8">
        <f>+VLOOKUP(B428,'[1]18'!$B:$H,7,0)</f>
        <v>0</v>
      </c>
      <c r="I428" s="8">
        <f t="shared" si="19"/>
        <v>0</v>
      </c>
      <c r="J428" s="8">
        <f t="shared" si="20"/>
        <v>30.27</v>
      </c>
      <c r="K428" s="7">
        <f>COUNTIFS(A:A,A428,J:J,"&gt;"&amp;J428)+1</f>
        <v>3</v>
      </c>
      <c r="L428" s="7"/>
    </row>
    <row r="429" s="1" customFormat="1" ht="33" customHeight="1" spans="1:12">
      <c r="A429" s="7" t="s">
        <v>993</v>
      </c>
      <c r="B429" s="7" t="s">
        <v>994</v>
      </c>
      <c r="C429" s="7" t="s">
        <v>995</v>
      </c>
      <c r="D429" s="7" t="s">
        <v>996</v>
      </c>
      <c r="E429" s="7" t="s">
        <v>975</v>
      </c>
      <c r="F429" s="8">
        <v>72.61</v>
      </c>
      <c r="G429" s="8">
        <f t="shared" si="18"/>
        <v>29.04</v>
      </c>
      <c r="H429" s="8">
        <f>+VLOOKUP(B429,'[1]2'!$B:$H,7,0)</f>
        <v>84.67</v>
      </c>
      <c r="I429" s="8">
        <f t="shared" si="19"/>
        <v>50.8</v>
      </c>
      <c r="J429" s="8">
        <f t="shared" si="20"/>
        <v>79.84</v>
      </c>
      <c r="K429" s="7">
        <f>COUNTIFS(A:A,A429,J:J,"&gt;"&amp;J429)+1</f>
        <v>1</v>
      </c>
      <c r="L429" s="7"/>
    </row>
    <row r="430" s="1" customFormat="1" ht="33" customHeight="1" spans="1:12">
      <c r="A430" s="7" t="s">
        <v>993</v>
      </c>
      <c r="B430" s="7" t="s">
        <v>997</v>
      </c>
      <c r="C430" s="7" t="s">
        <v>998</v>
      </c>
      <c r="D430" s="7" t="s">
        <v>996</v>
      </c>
      <c r="E430" s="7" t="s">
        <v>975</v>
      </c>
      <c r="F430" s="8">
        <v>74.37</v>
      </c>
      <c r="G430" s="8">
        <f t="shared" si="18"/>
        <v>29.75</v>
      </c>
      <c r="H430" s="8">
        <f>+VLOOKUP(B430,'[1]2'!$B:$H,7,0)</f>
        <v>77</v>
      </c>
      <c r="I430" s="8">
        <f t="shared" si="19"/>
        <v>46.2</v>
      </c>
      <c r="J430" s="8">
        <f t="shared" si="20"/>
        <v>75.95</v>
      </c>
      <c r="K430" s="7">
        <f>COUNTIFS(A:A,A430,J:J,"&gt;"&amp;J430)+1</f>
        <v>2</v>
      </c>
      <c r="L430" s="7"/>
    </row>
    <row r="431" s="1" customFormat="1" ht="33" customHeight="1" spans="1:12">
      <c r="A431" s="7" t="s">
        <v>993</v>
      </c>
      <c r="B431" s="7" t="s">
        <v>999</v>
      </c>
      <c r="C431" s="7" t="s">
        <v>1000</v>
      </c>
      <c r="D431" s="7" t="s">
        <v>996</v>
      </c>
      <c r="E431" s="7" t="s">
        <v>975</v>
      </c>
      <c r="F431" s="8">
        <v>65.2</v>
      </c>
      <c r="G431" s="8">
        <f t="shared" si="18"/>
        <v>26.08</v>
      </c>
      <c r="H431" s="8">
        <f>+VLOOKUP(B431,'[1]2'!$B:$H,7,0)</f>
        <v>76.33</v>
      </c>
      <c r="I431" s="8">
        <f t="shared" si="19"/>
        <v>45.8</v>
      </c>
      <c r="J431" s="8">
        <f t="shared" si="20"/>
        <v>71.88</v>
      </c>
      <c r="K431" s="7">
        <f>COUNTIFS(A:A,A431,J:J,"&gt;"&amp;J431)+1</f>
        <v>3</v>
      </c>
      <c r="L431" s="7"/>
    </row>
    <row r="432" s="1" customFormat="1" ht="33" customHeight="1" spans="1:12">
      <c r="A432" s="7" t="s">
        <v>1001</v>
      </c>
      <c r="B432" s="7" t="s">
        <v>1002</v>
      </c>
      <c r="C432" s="7" t="s">
        <v>1003</v>
      </c>
      <c r="D432" s="7" t="s">
        <v>1004</v>
      </c>
      <c r="E432" s="7" t="s">
        <v>1005</v>
      </c>
      <c r="F432" s="8">
        <v>75.71</v>
      </c>
      <c r="G432" s="8">
        <f t="shared" si="18"/>
        <v>30.28</v>
      </c>
      <c r="H432" s="8">
        <f>+VLOOKUP(B432,'[1]16'!$B:$H,7,0)</f>
        <v>84.33</v>
      </c>
      <c r="I432" s="8">
        <f t="shared" si="19"/>
        <v>50.6</v>
      </c>
      <c r="J432" s="8">
        <f t="shared" si="20"/>
        <v>80.88</v>
      </c>
      <c r="K432" s="7">
        <f>COUNTIFS(A:A,A432,J:J,"&gt;"&amp;J432)+1</f>
        <v>1</v>
      </c>
      <c r="L432" s="7"/>
    </row>
    <row r="433" s="1" customFormat="1" ht="33" customHeight="1" spans="1:12">
      <c r="A433" s="7" t="s">
        <v>1001</v>
      </c>
      <c r="B433" s="7" t="s">
        <v>1006</v>
      </c>
      <c r="C433" s="7" t="s">
        <v>1007</v>
      </c>
      <c r="D433" s="7" t="s">
        <v>1004</v>
      </c>
      <c r="E433" s="7" t="s">
        <v>1005</v>
      </c>
      <c r="F433" s="8">
        <v>73.35</v>
      </c>
      <c r="G433" s="8">
        <f t="shared" si="18"/>
        <v>29.34</v>
      </c>
      <c r="H433" s="8">
        <f>+VLOOKUP(B433,'[1]16'!$B:$H,7,0)</f>
        <v>84.83</v>
      </c>
      <c r="I433" s="8">
        <f t="shared" si="19"/>
        <v>50.9</v>
      </c>
      <c r="J433" s="8">
        <f t="shared" si="20"/>
        <v>80.24</v>
      </c>
      <c r="K433" s="7">
        <f>COUNTIFS(A:A,A433,J:J,"&gt;"&amp;J433)+1</f>
        <v>2</v>
      </c>
      <c r="L433" s="7"/>
    </row>
    <row r="434" s="1" customFormat="1" ht="33" customHeight="1" spans="1:12">
      <c r="A434" s="7" t="s">
        <v>1001</v>
      </c>
      <c r="B434" s="7" t="s">
        <v>1008</v>
      </c>
      <c r="C434" s="7" t="s">
        <v>1009</v>
      </c>
      <c r="D434" s="7" t="s">
        <v>1004</v>
      </c>
      <c r="E434" s="7" t="s">
        <v>1005</v>
      </c>
      <c r="F434" s="8">
        <v>75.12</v>
      </c>
      <c r="G434" s="8">
        <f t="shared" si="18"/>
        <v>30.05</v>
      </c>
      <c r="H434" s="8">
        <f>+VLOOKUP(B434,'[1]16'!$B:$H,7,0)</f>
        <v>83.5</v>
      </c>
      <c r="I434" s="8">
        <f t="shared" si="19"/>
        <v>50.1</v>
      </c>
      <c r="J434" s="8">
        <f t="shared" si="20"/>
        <v>80.15</v>
      </c>
      <c r="K434" s="7">
        <f>COUNTIFS(A:A,A434,J:J,"&gt;"&amp;J434)+1</f>
        <v>3</v>
      </c>
      <c r="L434" s="7"/>
    </row>
    <row r="435" s="1" customFormat="1" ht="33" customHeight="1" spans="1:12">
      <c r="A435" s="7" t="s">
        <v>1001</v>
      </c>
      <c r="B435" s="7" t="s">
        <v>1010</v>
      </c>
      <c r="C435" s="7" t="s">
        <v>1011</v>
      </c>
      <c r="D435" s="7" t="s">
        <v>1004</v>
      </c>
      <c r="E435" s="7" t="s">
        <v>1005</v>
      </c>
      <c r="F435" s="8">
        <v>73.08</v>
      </c>
      <c r="G435" s="8">
        <f t="shared" si="18"/>
        <v>29.23</v>
      </c>
      <c r="H435" s="8">
        <f>+VLOOKUP(B435,'[1]16'!$B:$H,7,0)</f>
        <v>84.17</v>
      </c>
      <c r="I435" s="8">
        <f t="shared" si="19"/>
        <v>50.5</v>
      </c>
      <c r="J435" s="8">
        <f t="shared" si="20"/>
        <v>79.73</v>
      </c>
      <c r="K435" s="7">
        <f>COUNTIFS(A:A,A435,J:J,"&gt;"&amp;J435)+1</f>
        <v>4</v>
      </c>
      <c r="L435" s="7"/>
    </row>
    <row r="436" s="1" customFormat="1" ht="33" customHeight="1" spans="1:12">
      <c r="A436" s="7" t="s">
        <v>1001</v>
      </c>
      <c r="B436" s="7" t="s">
        <v>1012</v>
      </c>
      <c r="C436" s="7" t="s">
        <v>1013</v>
      </c>
      <c r="D436" s="7" t="s">
        <v>1004</v>
      </c>
      <c r="E436" s="7" t="s">
        <v>1005</v>
      </c>
      <c r="F436" s="8">
        <v>71.82</v>
      </c>
      <c r="G436" s="8">
        <f t="shared" si="18"/>
        <v>28.73</v>
      </c>
      <c r="H436" s="8">
        <f>+VLOOKUP(B436,'[1]16'!$B:$H,7,0)</f>
        <v>82.5</v>
      </c>
      <c r="I436" s="8">
        <f t="shared" si="19"/>
        <v>49.5</v>
      </c>
      <c r="J436" s="8">
        <f t="shared" si="20"/>
        <v>78.23</v>
      </c>
      <c r="K436" s="7">
        <f>COUNTIFS(A:A,A436,J:J,"&gt;"&amp;J436)+1</f>
        <v>5</v>
      </c>
      <c r="L436" s="7"/>
    </row>
    <row r="437" s="1" customFormat="1" ht="33" customHeight="1" spans="1:12">
      <c r="A437" s="7" t="s">
        <v>1001</v>
      </c>
      <c r="B437" s="7" t="s">
        <v>1014</v>
      </c>
      <c r="C437" s="7" t="s">
        <v>1015</v>
      </c>
      <c r="D437" s="7" t="s">
        <v>1004</v>
      </c>
      <c r="E437" s="7" t="s">
        <v>1005</v>
      </c>
      <c r="F437" s="8">
        <v>72.59</v>
      </c>
      <c r="G437" s="8">
        <f t="shared" si="18"/>
        <v>29.04</v>
      </c>
      <c r="H437" s="8">
        <f>+VLOOKUP(B437,'[1]16'!$B:$H,7,0)</f>
        <v>81.33</v>
      </c>
      <c r="I437" s="8">
        <f t="shared" si="19"/>
        <v>48.8</v>
      </c>
      <c r="J437" s="8">
        <f t="shared" si="20"/>
        <v>77.84</v>
      </c>
      <c r="K437" s="7">
        <f>COUNTIFS(A:A,A437,J:J,"&gt;"&amp;J437)+1</f>
        <v>6</v>
      </c>
      <c r="L437" s="7"/>
    </row>
    <row r="438" s="1" customFormat="1" ht="33" customHeight="1" spans="1:12">
      <c r="A438" s="7" t="s">
        <v>1001</v>
      </c>
      <c r="B438" s="7" t="s">
        <v>1016</v>
      </c>
      <c r="C438" s="7" t="s">
        <v>1017</v>
      </c>
      <c r="D438" s="7" t="s">
        <v>1004</v>
      </c>
      <c r="E438" s="7" t="s">
        <v>1005</v>
      </c>
      <c r="F438" s="8">
        <v>74.56</v>
      </c>
      <c r="G438" s="8">
        <f t="shared" si="18"/>
        <v>29.82</v>
      </c>
      <c r="H438" s="8">
        <f>+VLOOKUP(B438,'[1]16'!$B:$H,7,0)</f>
        <v>79</v>
      </c>
      <c r="I438" s="8">
        <f t="shared" si="19"/>
        <v>47.4</v>
      </c>
      <c r="J438" s="8">
        <f t="shared" si="20"/>
        <v>77.22</v>
      </c>
      <c r="K438" s="7">
        <f>COUNTIFS(A:A,A438,J:J,"&gt;"&amp;J438)+1</f>
        <v>7</v>
      </c>
      <c r="L438" s="7"/>
    </row>
    <row r="439" s="1" customFormat="1" ht="33" customHeight="1" spans="1:12">
      <c r="A439" s="7" t="s">
        <v>1001</v>
      </c>
      <c r="B439" s="7" t="s">
        <v>1018</v>
      </c>
      <c r="C439" s="7" t="s">
        <v>1019</v>
      </c>
      <c r="D439" s="7" t="s">
        <v>1004</v>
      </c>
      <c r="E439" s="7" t="s">
        <v>1005</v>
      </c>
      <c r="F439" s="8">
        <v>72.4</v>
      </c>
      <c r="G439" s="8">
        <f t="shared" si="18"/>
        <v>28.96</v>
      </c>
      <c r="H439" s="8">
        <f>+VLOOKUP(B439,'[1]16'!$B:$H,7,0)</f>
        <v>79.5</v>
      </c>
      <c r="I439" s="8">
        <f t="shared" si="19"/>
        <v>47.7</v>
      </c>
      <c r="J439" s="8">
        <f t="shared" si="20"/>
        <v>76.66</v>
      </c>
      <c r="K439" s="7">
        <f>COUNTIFS(A:A,A439,J:J,"&gt;"&amp;J439)+1</f>
        <v>8</v>
      </c>
      <c r="L439" s="7"/>
    </row>
    <row r="440" s="1" customFormat="1" ht="33" customHeight="1" spans="1:12">
      <c r="A440" s="7" t="s">
        <v>1001</v>
      </c>
      <c r="B440" s="7" t="s">
        <v>1020</v>
      </c>
      <c r="C440" s="7" t="s">
        <v>1021</v>
      </c>
      <c r="D440" s="7" t="s">
        <v>1004</v>
      </c>
      <c r="E440" s="7" t="s">
        <v>1005</v>
      </c>
      <c r="F440" s="8">
        <v>72.71</v>
      </c>
      <c r="G440" s="8">
        <f t="shared" si="18"/>
        <v>29.08</v>
      </c>
      <c r="H440" s="8">
        <f>+VLOOKUP(B440,'[1]16'!$B:$H,7,0)</f>
        <v>79.17</v>
      </c>
      <c r="I440" s="8">
        <f t="shared" si="19"/>
        <v>47.5</v>
      </c>
      <c r="J440" s="8">
        <f t="shared" si="20"/>
        <v>76.58</v>
      </c>
      <c r="K440" s="7">
        <f>COUNTIFS(A:A,A440,J:J,"&gt;"&amp;J440)+1</f>
        <v>9</v>
      </c>
      <c r="L440" s="7"/>
    </row>
    <row r="441" s="1" customFormat="1" ht="33" customHeight="1" spans="1:12">
      <c r="A441" s="7" t="s">
        <v>1001</v>
      </c>
      <c r="B441" s="7" t="s">
        <v>1022</v>
      </c>
      <c r="C441" s="7" t="s">
        <v>1023</v>
      </c>
      <c r="D441" s="7" t="s">
        <v>1004</v>
      </c>
      <c r="E441" s="7" t="s">
        <v>1005</v>
      </c>
      <c r="F441" s="8">
        <v>74.32</v>
      </c>
      <c r="G441" s="8">
        <f t="shared" si="18"/>
        <v>29.73</v>
      </c>
      <c r="H441" s="8">
        <f>+VLOOKUP(B441,'[1]16'!$B:$H,7,0)</f>
        <v>78</v>
      </c>
      <c r="I441" s="8">
        <f t="shared" si="19"/>
        <v>46.8</v>
      </c>
      <c r="J441" s="8">
        <f t="shared" si="20"/>
        <v>76.53</v>
      </c>
      <c r="K441" s="7">
        <f>COUNTIFS(A:A,A441,J:J,"&gt;"&amp;J441)+1</f>
        <v>10</v>
      </c>
      <c r="L441" s="7"/>
    </row>
    <row r="442" s="1" customFormat="1" ht="33" customHeight="1" spans="1:12">
      <c r="A442" s="7" t="s">
        <v>1001</v>
      </c>
      <c r="B442" s="7" t="s">
        <v>1024</v>
      </c>
      <c r="C442" s="7" t="s">
        <v>1025</v>
      </c>
      <c r="D442" s="7" t="s">
        <v>1004</v>
      </c>
      <c r="E442" s="7" t="s">
        <v>1005</v>
      </c>
      <c r="F442" s="8">
        <v>74.95</v>
      </c>
      <c r="G442" s="8">
        <f t="shared" si="18"/>
        <v>29.98</v>
      </c>
      <c r="H442" s="8">
        <f>+VLOOKUP(B442,'[1]16'!$B:$H,7,0)</f>
        <v>77.5</v>
      </c>
      <c r="I442" s="8">
        <f t="shared" si="19"/>
        <v>46.5</v>
      </c>
      <c r="J442" s="8">
        <f t="shared" si="20"/>
        <v>76.48</v>
      </c>
      <c r="K442" s="7">
        <f>COUNTIFS(A:A,A442,J:J,"&gt;"&amp;J442)+1</f>
        <v>11</v>
      </c>
      <c r="L442" s="7"/>
    </row>
    <row r="443" s="1" customFormat="1" ht="33" customHeight="1" spans="1:12">
      <c r="A443" s="7" t="s">
        <v>1001</v>
      </c>
      <c r="B443" s="7" t="s">
        <v>1026</v>
      </c>
      <c r="C443" s="7" t="s">
        <v>1027</v>
      </c>
      <c r="D443" s="7" t="s">
        <v>1004</v>
      </c>
      <c r="E443" s="7" t="s">
        <v>1005</v>
      </c>
      <c r="F443" s="8">
        <v>71.67</v>
      </c>
      <c r="G443" s="8">
        <f t="shared" si="18"/>
        <v>28.67</v>
      </c>
      <c r="H443" s="8">
        <f>+VLOOKUP(B443,'[1]16'!$B:$H,7,0)</f>
        <v>79.17</v>
      </c>
      <c r="I443" s="8">
        <f t="shared" si="19"/>
        <v>47.5</v>
      </c>
      <c r="J443" s="8">
        <f t="shared" si="20"/>
        <v>76.17</v>
      </c>
      <c r="K443" s="7">
        <f>COUNTIFS(A:A,A443,J:J,"&gt;"&amp;J443)+1</f>
        <v>12</v>
      </c>
      <c r="L443" s="7"/>
    </row>
    <row r="444" s="1" customFormat="1" ht="33" customHeight="1" spans="1:12">
      <c r="A444" s="7" t="s">
        <v>1001</v>
      </c>
      <c r="B444" s="7" t="s">
        <v>1028</v>
      </c>
      <c r="C444" s="7" t="s">
        <v>1029</v>
      </c>
      <c r="D444" s="7" t="s">
        <v>1004</v>
      </c>
      <c r="E444" s="7" t="s">
        <v>1005</v>
      </c>
      <c r="F444" s="8">
        <v>72.16</v>
      </c>
      <c r="G444" s="8">
        <f t="shared" si="18"/>
        <v>28.86</v>
      </c>
      <c r="H444" s="8">
        <f>+VLOOKUP(B444,'[1]16'!$B:$H,7,0)</f>
        <v>77.5</v>
      </c>
      <c r="I444" s="8">
        <f t="shared" si="19"/>
        <v>46.5</v>
      </c>
      <c r="J444" s="8">
        <f t="shared" si="20"/>
        <v>75.36</v>
      </c>
      <c r="K444" s="7">
        <f>COUNTIFS(A:A,A444,J:J,"&gt;"&amp;J444)+1</f>
        <v>13</v>
      </c>
      <c r="L444" s="7"/>
    </row>
    <row r="445" s="1" customFormat="1" ht="33" customHeight="1" spans="1:12">
      <c r="A445" s="7" t="s">
        <v>1001</v>
      </c>
      <c r="B445" s="7" t="s">
        <v>1030</v>
      </c>
      <c r="C445" s="7" t="s">
        <v>1031</v>
      </c>
      <c r="D445" s="7" t="s">
        <v>1004</v>
      </c>
      <c r="E445" s="7" t="s">
        <v>1005</v>
      </c>
      <c r="F445" s="8">
        <v>73.6</v>
      </c>
      <c r="G445" s="8">
        <f t="shared" si="18"/>
        <v>29.44</v>
      </c>
      <c r="H445" s="8">
        <f>+VLOOKUP(B445,'[1]16'!$B:$H,7,0)</f>
        <v>70.17</v>
      </c>
      <c r="I445" s="8">
        <f t="shared" si="19"/>
        <v>42.1</v>
      </c>
      <c r="J445" s="8">
        <f t="shared" si="20"/>
        <v>71.54</v>
      </c>
      <c r="K445" s="7">
        <f>COUNTIFS(A:A,A445,J:J,"&gt;"&amp;J445)+1</f>
        <v>14</v>
      </c>
      <c r="L445" s="7"/>
    </row>
    <row r="446" s="1" customFormat="1" ht="33" customHeight="1" spans="1:12">
      <c r="A446" s="7" t="s">
        <v>1001</v>
      </c>
      <c r="B446" s="7" t="s">
        <v>1032</v>
      </c>
      <c r="C446" s="7" t="s">
        <v>1033</v>
      </c>
      <c r="D446" s="7" t="s">
        <v>1004</v>
      </c>
      <c r="E446" s="7" t="s">
        <v>1005</v>
      </c>
      <c r="F446" s="8">
        <v>71.92</v>
      </c>
      <c r="G446" s="8">
        <f t="shared" si="18"/>
        <v>28.77</v>
      </c>
      <c r="H446" s="8">
        <f>+VLOOKUP(B446,'[1]16'!$B:$H,7,0)</f>
        <v>0</v>
      </c>
      <c r="I446" s="8">
        <f t="shared" si="19"/>
        <v>0</v>
      </c>
      <c r="J446" s="8">
        <f t="shared" si="20"/>
        <v>28.77</v>
      </c>
      <c r="K446" s="7">
        <f>COUNTIFS(A:A,A446,J:J,"&gt;"&amp;J446)+1</f>
        <v>15</v>
      </c>
      <c r="L446" s="7"/>
    </row>
    <row r="447" s="1" customFormat="1" ht="33" customHeight="1" spans="1:12">
      <c r="A447" s="7" t="s">
        <v>1034</v>
      </c>
      <c r="B447" s="7" t="s">
        <v>1035</v>
      </c>
      <c r="C447" s="7" t="s">
        <v>1036</v>
      </c>
      <c r="D447" s="7" t="s">
        <v>165</v>
      </c>
      <c r="E447" s="7" t="s">
        <v>743</v>
      </c>
      <c r="F447" s="8">
        <v>63.81</v>
      </c>
      <c r="G447" s="8">
        <f t="shared" si="18"/>
        <v>25.52</v>
      </c>
      <c r="H447" s="8">
        <f>+VLOOKUP(B447,'[1]5'!$B:$H,7,0)</f>
        <v>79.67</v>
      </c>
      <c r="I447" s="8">
        <f t="shared" si="19"/>
        <v>47.8</v>
      </c>
      <c r="J447" s="8">
        <f t="shared" si="20"/>
        <v>73.32</v>
      </c>
      <c r="K447" s="7">
        <f>COUNTIFS(A:A,A447,J:J,"&gt;"&amp;J447)+1</f>
        <v>1</v>
      </c>
      <c r="L447" s="7"/>
    </row>
    <row r="448" s="1" customFormat="1" ht="33" customHeight="1" spans="1:12">
      <c r="A448" s="7" t="s">
        <v>1034</v>
      </c>
      <c r="B448" s="7" t="s">
        <v>1037</v>
      </c>
      <c r="C448" s="7" t="s">
        <v>1038</v>
      </c>
      <c r="D448" s="7" t="s">
        <v>165</v>
      </c>
      <c r="E448" s="7" t="s">
        <v>743</v>
      </c>
      <c r="F448" s="8">
        <v>58.16</v>
      </c>
      <c r="G448" s="8">
        <f t="shared" si="18"/>
        <v>23.26</v>
      </c>
      <c r="H448" s="8">
        <f>+VLOOKUP(B448,'[1]5'!$B:$H,7,0)</f>
        <v>79.33</v>
      </c>
      <c r="I448" s="8">
        <f t="shared" si="19"/>
        <v>47.6</v>
      </c>
      <c r="J448" s="8">
        <f t="shared" si="20"/>
        <v>70.86</v>
      </c>
      <c r="K448" s="7">
        <f>COUNTIFS(A:A,A448,J:J,"&gt;"&amp;J448)+1</f>
        <v>2</v>
      </c>
      <c r="L448" s="7"/>
    </row>
    <row r="449" s="1" customFormat="1" ht="33" customHeight="1" spans="1:12">
      <c r="A449" s="7" t="s">
        <v>1034</v>
      </c>
      <c r="B449" s="7" t="s">
        <v>1039</v>
      </c>
      <c r="C449" s="7" t="s">
        <v>1040</v>
      </c>
      <c r="D449" s="7" t="s">
        <v>165</v>
      </c>
      <c r="E449" s="7" t="s">
        <v>743</v>
      </c>
      <c r="F449" s="8">
        <v>57.65</v>
      </c>
      <c r="G449" s="8">
        <f t="shared" si="18"/>
        <v>23.06</v>
      </c>
      <c r="H449" s="8">
        <f>+VLOOKUP(B449,'[1]5'!$B:$H,7,0)</f>
        <v>73.33</v>
      </c>
      <c r="I449" s="8">
        <f t="shared" si="19"/>
        <v>44</v>
      </c>
      <c r="J449" s="8">
        <f t="shared" si="20"/>
        <v>67.06</v>
      </c>
      <c r="K449" s="7">
        <f>COUNTIFS(A:A,A449,J:J,"&gt;"&amp;J449)+1</f>
        <v>3</v>
      </c>
      <c r="L449" s="7"/>
    </row>
    <row r="450" s="1" customFormat="1" ht="33" customHeight="1" spans="1:12">
      <c r="A450" s="7" t="s">
        <v>1034</v>
      </c>
      <c r="B450" s="7" t="s">
        <v>1041</v>
      </c>
      <c r="C450" s="7" t="s">
        <v>1042</v>
      </c>
      <c r="D450" s="7" t="s">
        <v>165</v>
      </c>
      <c r="E450" s="7" t="s">
        <v>743</v>
      </c>
      <c r="F450" s="8">
        <v>56.62</v>
      </c>
      <c r="G450" s="8">
        <f t="shared" si="18"/>
        <v>22.65</v>
      </c>
      <c r="H450" s="8">
        <f>+VLOOKUP(B450,'[1]5'!$B:$H,7,0)</f>
        <v>70</v>
      </c>
      <c r="I450" s="8">
        <f t="shared" si="19"/>
        <v>42</v>
      </c>
      <c r="J450" s="8">
        <f t="shared" si="20"/>
        <v>64.65</v>
      </c>
      <c r="K450" s="7">
        <f>COUNTIFS(A:A,A450,J:J,"&gt;"&amp;J450)+1</f>
        <v>4</v>
      </c>
      <c r="L450" s="7"/>
    </row>
    <row r="451" s="1" customFormat="1" ht="33" customHeight="1" spans="1:12">
      <c r="A451" s="7" t="s">
        <v>1043</v>
      </c>
      <c r="B451" s="7" t="s">
        <v>1044</v>
      </c>
      <c r="C451" s="7" t="s">
        <v>1045</v>
      </c>
      <c r="D451" s="7" t="s">
        <v>171</v>
      </c>
      <c r="E451" s="7" t="s">
        <v>822</v>
      </c>
      <c r="F451" s="8">
        <v>69.7</v>
      </c>
      <c r="G451" s="8">
        <f t="shared" ref="G451:G494" si="21">ROUND(F451*40%,2)</f>
        <v>27.88</v>
      </c>
      <c r="H451" s="8">
        <f>+VLOOKUP(B451,'[1]9'!$B:$H,7,0)</f>
        <v>87.33</v>
      </c>
      <c r="I451" s="8">
        <f t="shared" ref="I451:I494" si="22">ROUND(H451*60%,2)</f>
        <v>52.4</v>
      </c>
      <c r="J451" s="8">
        <f t="shared" ref="J451:J494" si="23">I451+G451</f>
        <v>80.28</v>
      </c>
      <c r="K451" s="7">
        <f>COUNTIFS(A:A,A451,J:J,"&gt;"&amp;J451)+1</f>
        <v>1</v>
      </c>
      <c r="L451" s="7"/>
    </row>
    <row r="452" s="1" customFormat="1" ht="33" customHeight="1" spans="1:12">
      <c r="A452" s="7" t="s">
        <v>1043</v>
      </c>
      <c r="B452" s="7" t="s">
        <v>1046</v>
      </c>
      <c r="C452" s="7" t="s">
        <v>1047</v>
      </c>
      <c r="D452" s="7" t="s">
        <v>171</v>
      </c>
      <c r="E452" s="7" t="s">
        <v>822</v>
      </c>
      <c r="F452" s="8">
        <v>69.11</v>
      </c>
      <c r="G452" s="8">
        <f t="shared" si="21"/>
        <v>27.64</v>
      </c>
      <c r="H452" s="8">
        <f>+VLOOKUP(B452,'[1]9'!$B:$H,7,0)</f>
        <v>83</v>
      </c>
      <c r="I452" s="8">
        <f t="shared" si="22"/>
        <v>49.8</v>
      </c>
      <c r="J452" s="8">
        <f t="shared" si="23"/>
        <v>77.44</v>
      </c>
      <c r="K452" s="7">
        <f>COUNTIFS(A:A,A452,J:J,"&gt;"&amp;J452)+1</f>
        <v>2</v>
      </c>
      <c r="L452" s="7"/>
    </row>
    <row r="453" s="1" customFormat="1" ht="33" customHeight="1" spans="1:12">
      <c r="A453" s="7" t="s">
        <v>1043</v>
      </c>
      <c r="B453" s="7" t="s">
        <v>1048</v>
      </c>
      <c r="C453" s="7" t="s">
        <v>1049</v>
      </c>
      <c r="D453" s="7" t="s">
        <v>171</v>
      </c>
      <c r="E453" s="7" t="s">
        <v>822</v>
      </c>
      <c r="F453" s="8">
        <v>80.39</v>
      </c>
      <c r="G453" s="8">
        <f t="shared" si="21"/>
        <v>32.16</v>
      </c>
      <c r="H453" s="8">
        <f>+VLOOKUP(B453,'[1]9'!$B:$H,7,0)</f>
        <v>74.67</v>
      </c>
      <c r="I453" s="8">
        <f t="shared" si="22"/>
        <v>44.8</v>
      </c>
      <c r="J453" s="8">
        <f t="shared" si="23"/>
        <v>76.96</v>
      </c>
      <c r="K453" s="7">
        <f>COUNTIFS(A:A,A453,J:J,"&gt;"&amp;J453)+1</f>
        <v>3</v>
      </c>
      <c r="L453" s="7"/>
    </row>
    <row r="454" s="1" customFormat="1" ht="33" customHeight="1" spans="1:12">
      <c r="A454" s="7" t="s">
        <v>1043</v>
      </c>
      <c r="B454" s="7" t="s">
        <v>1050</v>
      </c>
      <c r="C454" s="7" t="s">
        <v>1051</v>
      </c>
      <c r="D454" s="7" t="s">
        <v>171</v>
      </c>
      <c r="E454" s="7" t="s">
        <v>822</v>
      </c>
      <c r="F454" s="8">
        <v>73.06</v>
      </c>
      <c r="G454" s="8">
        <f t="shared" si="21"/>
        <v>29.22</v>
      </c>
      <c r="H454" s="8">
        <f>+VLOOKUP(B454,'[1]9'!$B:$H,7,0)</f>
        <v>75.17</v>
      </c>
      <c r="I454" s="8">
        <f t="shared" si="22"/>
        <v>45.1</v>
      </c>
      <c r="J454" s="8">
        <f t="shared" si="23"/>
        <v>74.32</v>
      </c>
      <c r="K454" s="7">
        <f>COUNTIFS(A:A,A454,J:J,"&gt;"&amp;J454)+1</f>
        <v>4</v>
      </c>
      <c r="L454" s="7"/>
    </row>
    <row r="455" s="1" customFormat="1" ht="33" customHeight="1" spans="1:12">
      <c r="A455" s="7" t="s">
        <v>1043</v>
      </c>
      <c r="B455" s="7" t="s">
        <v>1052</v>
      </c>
      <c r="C455" s="7" t="s">
        <v>1053</v>
      </c>
      <c r="D455" s="7" t="s">
        <v>171</v>
      </c>
      <c r="E455" s="7" t="s">
        <v>822</v>
      </c>
      <c r="F455" s="8">
        <v>70.8</v>
      </c>
      <c r="G455" s="8">
        <f t="shared" si="21"/>
        <v>28.32</v>
      </c>
      <c r="H455" s="8">
        <f>+VLOOKUP(B455,'[1]9'!$B:$H,7,0)</f>
        <v>75.17</v>
      </c>
      <c r="I455" s="8">
        <f t="shared" si="22"/>
        <v>45.1</v>
      </c>
      <c r="J455" s="8">
        <f t="shared" si="23"/>
        <v>73.42</v>
      </c>
      <c r="K455" s="7">
        <f>COUNTIFS(A:A,A455,J:J,"&gt;"&amp;J455)+1</f>
        <v>5</v>
      </c>
      <c r="L455" s="7"/>
    </row>
    <row r="456" s="1" customFormat="1" ht="33" customHeight="1" spans="1:12">
      <c r="A456" s="7" t="s">
        <v>1043</v>
      </c>
      <c r="B456" s="7" t="s">
        <v>1054</v>
      </c>
      <c r="C456" s="7" t="s">
        <v>1055</v>
      </c>
      <c r="D456" s="7" t="s">
        <v>171</v>
      </c>
      <c r="E456" s="7" t="s">
        <v>822</v>
      </c>
      <c r="F456" s="8">
        <v>72.61</v>
      </c>
      <c r="G456" s="8">
        <f t="shared" si="21"/>
        <v>29.04</v>
      </c>
      <c r="H456" s="8">
        <f>+VLOOKUP(B456,'[1]9'!$B:$H,7,0)</f>
        <v>73.67</v>
      </c>
      <c r="I456" s="8">
        <f t="shared" si="22"/>
        <v>44.2</v>
      </c>
      <c r="J456" s="8">
        <f t="shared" si="23"/>
        <v>73.24</v>
      </c>
      <c r="K456" s="7">
        <f>COUNTIFS(A:A,A456,J:J,"&gt;"&amp;J456)+1</f>
        <v>6</v>
      </c>
      <c r="L456" s="7"/>
    </row>
    <row r="457" s="1" customFormat="1" ht="33" customHeight="1" spans="1:12">
      <c r="A457" s="7" t="s">
        <v>1043</v>
      </c>
      <c r="B457" s="7" t="s">
        <v>1056</v>
      </c>
      <c r="C457" s="7" t="s">
        <v>1057</v>
      </c>
      <c r="D457" s="7" t="s">
        <v>171</v>
      </c>
      <c r="E457" s="7" t="s">
        <v>822</v>
      </c>
      <c r="F457" s="8">
        <v>69.4</v>
      </c>
      <c r="G457" s="8">
        <f t="shared" si="21"/>
        <v>27.76</v>
      </c>
      <c r="H457" s="8">
        <f>+VLOOKUP(B457,'[1]9'!$B:$H,7,0)</f>
        <v>75.33</v>
      </c>
      <c r="I457" s="8">
        <f t="shared" si="22"/>
        <v>45.2</v>
      </c>
      <c r="J457" s="8">
        <f t="shared" si="23"/>
        <v>72.96</v>
      </c>
      <c r="K457" s="7">
        <f>COUNTIFS(A:A,A457,J:J,"&gt;"&amp;J457)+1</f>
        <v>7</v>
      </c>
      <c r="L457" s="7"/>
    </row>
    <row r="458" s="1" customFormat="1" ht="33" customHeight="1" spans="1:12">
      <c r="A458" s="7" t="s">
        <v>1043</v>
      </c>
      <c r="B458" s="7" t="s">
        <v>1058</v>
      </c>
      <c r="C458" s="7" t="s">
        <v>1059</v>
      </c>
      <c r="D458" s="7" t="s">
        <v>171</v>
      </c>
      <c r="E458" s="7" t="s">
        <v>822</v>
      </c>
      <c r="F458" s="8">
        <v>70.28</v>
      </c>
      <c r="G458" s="8">
        <f t="shared" si="21"/>
        <v>28.11</v>
      </c>
      <c r="H458" s="8">
        <f>+VLOOKUP(B458,'[1]9'!$B:$H,7,0)</f>
        <v>73.83</v>
      </c>
      <c r="I458" s="8">
        <f t="shared" si="22"/>
        <v>44.3</v>
      </c>
      <c r="J458" s="8">
        <f t="shared" si="23"/>
        <v>72.41</v>
      </c>
      <c r="K458" s="7">
        <f>COUNTIFS(A:A,A458,J:J,"&gt;"&amp;J458)+1</f>
        <v>8</v>
      </c>
      <c r="L458" s="7"/>
    </row>
    <row r="459" s="1" customFormat="1" ht="33" customHeight="1" spans="1:12">
      <c r="A459" s="7" t="s">
        <v>1043</v>
      </c>
      <c r="B459" s="7" t="s">
        <v>1060</v>
      </c>
      <c r="C459" s="7" t="s">
        <v>1061</v>
      </c>
      <c r="D459" s="7" t="s">
        <v>171</v>
      </c>
      <c r="E459" s="7" t="s">
        <v>822</v>
      </c>
      <c r="F459" s="8">
        <v>69.71</v>
      </c>
      <c r="G459" s="8">
        <f t="shared" si="21"/>
        <v>27.88</v>
      </c>
      <c r="H459" s="8">
        <f>+VLOOKUP(B459,'[1]9'!$B:$H,7,0)</f>
        <v>67.67</v>
      </c>
      <c r="I459" s="8">
        <f t="shared" si="22"/>
        <v>40.6</v>
      </c>
      <c r="J459" s="8">
        <f t="shared" si="23"/>
        <v>68.48</v>
      </c>
      <c r="K459" s="7">
        <f>COUNTIFS(A:A,A459,J:J,"&gt;"&amp;J459)+1</f>
        <v>9</v>
      </c>
      <c r="L459" s="7"/>
    </row>
    <row r="460" s="1" customFormat="1" ht="33" customHeight="1" spans="1:12">
      <c r="A460" s="7" t="s">
        <v>1062</v>
      </c>
      <c r="B460" s="7" t="s">
        <v>1063</v>
      </c>
      <c r="C460" s="7" t="s">
        <v>1064</v>
      </c>
      <c r="D460" s="7" t="s">
        <v>165</v>
      </c>
      <c r="E460" s="7" t="s">
        <v>1065</v>
      </c>
      <c r="F460" s="8">
        <v>60.63</v>
      </c>
      <c r="G460" s="8">
        <f t="shared" si="21"/>
        <v>24.25</v>
      </c>
      <c r="H460" s="8">
        <f>+VLOOKUP(B460,'[1]4'!$B:$H,7,0)</f>
        <v>82.33</v>
      </c>
      <c r="I460" s="8">
        <f t="shared" si="22"/>
        <v>49.4</v>
      </c>
      <c r="J460" s="8">
        <f t="shared" si="23"/>
        <v>73.65</v>
      </c>
      <c r="K460" s="7">
        <f>COUNTIFS(A:A,A460,J:J,"&gt;"&amp;J460)+1</f>
        <v>1</v>
      </c>
      <c r="L460" s="7"/>
    </row>
    <row r="461" s="1" customFormat="1" ht="33" customHeight="1" spans="1:12">
      <c r="A461" s="7" t="s">
        <v>1062</v>
      </c>
      <c r="B461" s="7" t="s">
        <v>1066</v>
      </c>
      <c r="C461" s="7" t="s">
        <v>1067</v>
      </c>
      <c r="D461" s="7" t="s">
        <v>165</v>
      </c>
      <c r="E461" s="7" t="s">
        <v>1065</v>
      </c>
      <c r="F461" s="8">
        <v>59.72</v>
      </c>
      <c r="G461" s="8">
        <f t="shared" si="21"/>
        <v>23.89</v>
      </c>
      <c r="H461" s="8">
        <f>+VLOOKUP(B461,'[1]4'!$B:$H,7,0)</f>
        <v>80.33</v>
      </c>
      <c r="I461" s="8">
        <f t="shared" si="22"/>
        <v>48.2</v>
      </c>
      <c r="J461" s="8">
        <f t="shared" si="23"/>
        <v>72.09</v>
      </c>
      <c r="K461" s="7">
        <f>COUNTIFS(A:A,A461,J:J,"&gt;"&amp;J461)+1</f>
        <v>2</v>
      </c>
      <c r="L461" s="7"/>
    </row>
    <row r="462" s="1" customFormat="1" ht="33" customHeight="1" spans="1:12">
      <c r="A462" s="7" t="s">
        <v>1062</v>
      </c>
      <c r="B462" s="7" t="s">
        <v>1068</v>
      </c>
      <c r="C462" s="7" t="s">
        <v>1069</v>
      </c>
      <c r="D462" s="7" t="s">
        <v>165</v>
      </c>
      <c r="E462" s="7" t="s">
        <v>1065</v>
      </c>
      <c r="F462" s="8">
        <v>59.71</v>
      </c>
      <c r="G462" s="8">
        <f t="shared" si="21"/>
        <v>23.88</v>
      </c>
      <c r="H462" s="8">
        <f>+VLOOKUP(B462,'[1]4'!$B:$H,7,0)</f>
        <v>79</v>
      </c>
      <c r="I462" s="8">
        <f t="shared" si="22"/>
        <v>47.4</v>
      </c>
      <c r="J462" s="8">
        <f t="shared" si="23"/>
        <v>71.28</v>
      </c>
      <c r="K462" s="7">
        <f>COUNTIFS(A:A,A462,J:J,"&gt;"&amp;J462)+1</f>
        <v>3</v>
      </c>
      <c r="L462" s="7"/>
    </row>
    <row r="463" s="1" customFormat="1" ht="33" customHeight="1" spans="1:12">
      <c r="A463" s="7" t="s">
        <v>1062</v>
      </c>
      <c r="B463" s="7" t="s">
        <v>1070</v>
      </c>
      <c r="C463" s="7" t="s">
        <v>1071</v>
      </c>
      <c r="D463" s="7" t="s">
        <v>165</v>
      </c>
      <c r="E463" s="7" t="s">
        <v>1065</v>
      </c>
      <c r="F463" s="8">
        <v>65.45</v>
      </c>
      <c r="G463" s="8">
        <f t="shared" si="21"/>
        <v>26.18</v>
      </c>
      <c r="H463" s="8">
        <f>+VLOOKUP(B463,'[1]4'!$B:$H,7,0)</f>
        <v>72.33</v>
      </c>
      <c r="I463" s="8">
        <f t="shared" si="22"/>
        <v>43.4</v>
      </c>
      <c r="J463" s="8">
        <f t="shared" si="23"/>
        <v>69.58</v>
      </c>
      <c r="K463" s="7">
        <f>COUNTIFS(A:A,A463,J:J,"&gt;"&amp;J463)+1</f>
        <v>4</v>
      </c>
      <c r="L463" s="7"/>
    </row>
    <row r="464" s="1" customFormat="1" ht="33" customHeight="1" spans="1:12">
      <c r="A464" s="7" t="s">
        <v>1062</v>
      </c>
      <c r="B464" s="7" t="s">
        <v>1072</v>
      </c>
      <c r="C464" s="7" t="s">
        <v>1073</v>
      </c>
      <c r="D464" s="7" t="s">
        <v>165</v>
      </c>
      <c r="E464" s="7" t="s">
        <v>1065</v>
      </c>
      <c r="F464" s="8">
        <v>61.14</v>
      </c>
      <c r="G464" s="8">
        <f t="shared" si="21"/>
        <v>24.46</v>
      </c>
      <c r="H464" s="8">
        <f>+VLOOKUP(B464,'[1]4'!$B:$H,7,0)</f>
        <v>70.5</v>
      </c>
      <c r="I464" s="8">
        <f t="shared" si="22"/>
        <v>42.3</v>
      </c>
      <c r="J464" s="8">
        <f t="shared" si="23"/>
        <v>66.76</v>
      </c>
      <c r="K464" s="7">
        <f>COUNTIFS(A:A,A464,J:J,"&gt;"&amp;J464)+1</f>
        <v>5</v>
      </c>
      <c r="L464" s="7"/>
    </row>
    <row r="465" s="1" customFormat="1" ht="33" customHeight="1" spans="1:12">
      <c r="A465" s="7" t="s">
        <v>1062</v>
      </c>
      <c r="B465" s="7" t="s">
        <v>1074</v>
      </c>
      <c r="C465" s="7" t="s">
        <v>1075</v>
      </c>
      <c r="D465" s="7" t="s">
        <v>165</v>
      </c>
      <c r="E465" s="7" t="s">
        <v>1065</v>
      </c>
      <c r="F465" s="8">
        <v>60.93</v>
      </c>
      <c r="G465" s="8">
        <f t="shared" si="21"/>
        <v>24.37</v>
      </c>
      <c r="H465" s="8">
        <f>+VLOOKUP(B465,'[1]4'!$B:$H,7,0)</f>
        <v>67</v>
      </c>
      <c r="I465" s="8">
        <f t="shared" si="22"/>
        <v>40.2</v>
      </c>
      <c r="J465" s="8">
        <f t="shared" si="23"/>
        <v>64.57</v>
      </c>
      <c r="K465" s="7">
        <f>COUNTIFS(A:A,A465,J:J,"&gt;"&amp;J465)+1</f>
        <v>6</v>
      </c>
      <c r="L465" s="7"/>
    </row>
    <row r="466" s="1" customFormat="1" ht="33" customHeight="1" spans="1:12">
      <c r="A466" s="7" t="s">
        <v>1076</v>
      </c>
      <c r="B466" s="7" t="s">
        <v>1077</v>
      </c>
      <c r="C466" s="7" t="s">
        <v>1078</v>
      </c>
      <c r="D466" s="7" t="s">
        <v>171</v>
      </c>
      <c r="E466" s="7" t="s">
        <v>1065</v>
      </c>
      <c r="F466" s="8">
        <v>76.11</v>
      </c>
      <c r="G466" s="8">
        <f t="shared" si="21"/>
        <v>30.44</v>
      </c>
      <c r="H466" s="8">
        <f>+VLOOKUP(B466,'[1]9'!$B:$H,7,0)</f>
        <v>75.67</v>
      </c>
      <c r="I466" s="8">
        <f t="shared" si="22"/>
        <v>45.4</v>
      </c>
      <c r="J466" s="8">
        <f t="shared" si="23"/>
        <v>75.84</v>
      </c>
      <c r="K466" s="7">
        <f>COUNTIFS(A:A,A466,J:J,"&gt;"&amp;J466)+1</f>
        <v>1</v>
      </c>
      <c r="L466" s="7"/>
    </row>
    <row r="467" s="1" customFormat="1" ht="33" customHeight="1" spans="1:12">
      <c r="A467" s="7" t="s">
        <v>1076</v>
      </c>
      <c r="B467" s="7" t="s">
        <v>1079</v>
      </c>
      <c r="C467" s="7" t="s">
        <v>1080</v>
      </c>
      <c r="D467" s="7" t="s">
        <v>171</v>
      </c>
      <c r="E467" s="7" t="s">
        <v>1065</v>
      </c>
      <c r="F467" s="8">
        <v>64.65</v>
      </c>
      <c r="G467" s="8">
        <f t="shared" si="21"/>
        <v>25.86</v>
      </c>
      <c r="H467" s="8">
        <f>+VLOOKUP(B467,'[1]9'!$B:$H,7,0)</f>
        <v>70</v>
      </c>
      <c r="I467" s="8">
        <f t="shared" si="22"/>
        <v>42</v>
      </c>
      <c r="J467" s="8">
        <f t="shared" si="23"/>
        <v>67.86</v>
      </c>
      <c r="K467" s="7">
        <f>COUNTIFS(A:A,A467,J:J,"&gt;"&amp;J467)+1</f>
        <v>2</v>
      </c>
      <c r="L467" s="7"/>
    </row>
    <row r="468" s="1" customFormat="1" ht="33" customHeight="1" spans="1:12">
      <c r="A468" s="7">
        <v>2503</v>
      </c>
      <c r="B468" s="7" t="s">
        <v>1081</v>
      </c>
      <c r="C468" s="7" t="s">
        <v>1082</v>
      </c>
      <c r="D468" s="7" t="s">
        <v>145</v>
      </c>
      <c r="E468" s="7" t="s">
        <v>1065</v>
      </c>
      <c r="F468" s="8">
        <v>87.3</v>
      </c>
      <c r="G468" s="8">
        <f t="shared" si="21"/>
        <v>34.92</v>
      </c>
      <c r="H468" s="8">
        <f>+VLOOKUP(B468,'[1]12'!$B:$H,7,0)</f>
        <v>87.67</v>
      </c>
      <c r="I468" s="8">
        <f t="shared" si="22"/>
        <v>52.6</v>
      </c>
      <c r="J468" s="8">
        <f t="shared" si="23"/>
        <v>87.52</v>
      </c>
      <c r="K468" s="7">
        <f>COUNTIFS(A:A,A468,J:J,"&gt;"&amp;J468)+1</f>
        <v>1</v>
      </c>
      <c r="L468" s="7"/>
    </row>
    <row r="469" s="1" customFormat="1" ht="33" customHeight="1" spans="1:12">
      <c r="A469" s="7">
        <v>2503</v>
      </c>
      <c r="B469" s="7" t="s">
        <v>1083</v>
      </c>
      <c r="C469" s="7" t="s">
        <v>1084</v>
      </c>
      <c r="D469" s="7" t="s">
        <v>145</v>
      </c>
      <c r="E469" s="7" t="s">
        <v>1065</v>
      </c>
      <c r="F469" s="8">
        <v>86.34</v>
      </c>
      <c r="G469" s="8">
        <f t="shared" si="21"/>
        <v>34.54</v>
      </c>
      <c r="H469" s="8">
        <f>+VLOOKUP(B469,'[1]12'!$B:$H,7,0)</f>
        <v>67.5</v>
      </c>
      <c r="I469" s="8">
        <f t="shared" si="22"/>
        <v>40.5</v>
      </c>
      <c r="J469" s="8">
        <f t="shared" si="23"/>
        <v>75.04</v>
      </c>
      <c r="K469" s="7">
        <f>COUNTIFS(A:A,A469,J:J,"&gt;"&amp;J469)+1</f>
        <v>2</v>
      </c>
      <c r="L469" s="7"/>
    </row>
    <row r="470" s="1" customFormat="1" ht="33" customHeight="1" spans="1:12">
      <c r="A470" s="7">
        <v>2503</v>
      </c>
      <c r="B470" s="7" t="s">
        <v>1085</v>
      </c>
      <c r="C470" s="7" t="s">
        <v>1086</v>
      </c>
      <c r="D470" s="7" t="s">
        <v>145</v>
      </c>
      <c r="E470" s="7" t="s">
        <v>1065</v>
      </c>
      <c r="F470" s="8">
        <v>68.56</v>
      </c>
      <c r="G470" s="8">
        <f t="shared" si="21"/>
        <v>27.42</v>
      </c>
      <c r="H470" s="8">
        <f>+VLOOKUP(B470,'[1]12'!$B:$H,7,0)</f>
        <v>76.67</v>
      </c>
      <c r="I470" s="8">
        <f t="shared" si="22"/>
        <v>46</v>
      </c>
      <c r="J470" s="8">
        <f t="shared" si="23"/>
        <v>73.42</v>
      </c>
      <c r="K470" s="7">
        <f>COUNTIFS(A:A,A470,J:J,"&gt;"&amp;J470)+1</f>
        <v>3</v>
      </c>
      <c r="L470" s="7"/>
    </row>
    <row r="471" s="1" customFormat="1" ht="33" customHeight="1" spans="1:12">
      <c r="A471" s="7" t="s">
        <v>1087</v>
      </c>
      <c r="B471" s="7" t="s">
        <v>1088</v>
      </c>
      <c r="C471" s="7" t="s">
        <v>1089</v>
      </c>
      <c r="D471" s="7" t="s">
        <v>1090</v>
      </c>
      <c r="E471" s="7" t="s">
        <v>1091</v>
      </c>
      <c r="F471" s="8">
        <v>75.04</v>
      </c>
      <c r="G471" s="8">
        <f t="shared" si="21"/>
        <v>30.02</v>
      </c>
      <c r="H471" s="8">
        <f>+VLOOKUP(B471,'[1]15'!$B:$H,7,0)</f>
        <v>73.83</v>
      </c>
      <c r="I471" s="8">
        <f t="shared" si="22"/>
        <v>44.3</v>
      </c>
      <c r="J471" s="8">
        <f t="shared" si="23"/>
        <v>74.32</v>
      </c>
      <c r="K471" s="7">
        <f>COUNTIFS(A:A,A471,J:J,"&gt;"&amp;J471)+1</f>
        <v>1</v>
      </c>
      <c r="L471" s="7"/>
    </row>
    <row r="472" s="1" customFormat="1" ht="33" customHeight="1" spans="1:12">
      <c r="A472" s="7" t="s">
        <v>1087</v>
      </c>
      <c r="B472" s="7" t="s">
        <v>1092</v>
      </c>
      <c r="C472" s="7" t="s">
        <v>1093</v>
      </c>
      <c r="D472" s="7" t="s">
        <v>1090</v>
      </c>
      <c r="E472" s="7" t="s">
        <v>1091</v>
      </c>
      <c r="F472" s="8">
        <v>77.87</v>
      </c>
      <c r="G472" s="8">
        <f t="shared" si="21"/>
        <v>31.15</v>
      </c>
      <c r="H472" s="8">
        <f>+VLOOKUP(B472,'[1]15'!$B:$H,7,0)</f>
        <v>71.55</v>
      </c>
      <c r="I472" s="8">
        <f t="shared" si="22"/>
        <v>42.93</v>
      </c>
      <c r="J472" s="8">
        <f t="shared" si="23"/>
        <v>74.08</v>
      </c>
      <c r="K472" s="7">
        <f>COUNTIFS(A:A,A472,J:J,"&gt;"&amp;J472)+1</f>
        <v>2</v>
      </c>
      <c r="L472" s="7"/>
    </row>
    <row r="473" s="1" customFormat="1" ht="33" customHeight="1" spans="1:12">
      <c r="A473" s="7" t="s">
        <v>1087</v>
      </c>
      <c r="B473" s="7" t="s">
        <v>1094</v>
      </c>
      <c r="C473" s="7" t="s">
        <v>1095</v>
      </c>
      <c r="D473" s="7" t="s">
        <v>1090</v>
      </c>
      <c r="E473" s="7" t="s">
        <v>1091</v>
      </c>
      <c r="F473" s="8">
        <v>73.82</v>
      </c>
      <c r="G473" s="8">
        <f t="shared" si="21"/>
        <v>29.53</v>
      </c>
      <c r="H473" s="8">
        <f>+VLOOKUP(B473,'[1]15'!$B:$H,7,0)</f>
        <v>70.92</v>
      </c>
      <c r="I473" s="8">
        <f t="shared" si="22"/>
        <v>42.55</v>
      </c>
      <c r="J473" s="8">
        <f t="shared" si="23"/>
        <v>72.08</v>
      </c>
      <c r="K473" s="7">
        <f>COUNTIFS(A:A,A473,J:J,"&gt;"&amp;J473)+1</f>
        <v>3</v>
      </c>
      <c r="L473" s="7"/>
    </row>
    <row r="474" s="1" customFormat="1" ht="33" customHeight="1" spans="1:12">
      <c r="A474" s="7" t="s">
        <v>1087</v>
      </c>
      <c r="B474" s="7" t="s">
        <v>1096</v>
      </c>
      <c r="C474" s="7" t="s">
        <v>1097</v>
      </c>
      <c r="D474" s="7" t="s">
        <v>1090</v>
      </c>
      <c r="E474" s="7" t="s">
        <v>1091</v>
      </c>
      <c r="F474" s="8">
        <v>72.33</v>
      </c>
      <c r="G474" s="8">
        <f t="shared" si="21"/>
        <v>28.93</v>
      </c>
      <c r="H474" s="8">
        <f>+VLOOKUP(B474,'[1]15'!$B:$H,7,0)</f>
        <v>71.08</v>
      </c>
      <c r="I474" s="8">
        <f t="shared" si="22"/>
        <v>42.65</v>
      </c>
      <c r="J474" s="8">
        <f t="shared" si="23"/>
        <v>71.58</v>
      </c>
      <c r="K474" s="7">
        <f>COUNTIFS(A:A,A474,J:J,"&gt;"&amp;J474)+1</f>
        <v>4</v>
      </c>
      <c r="L474" s="7"/>
    </row>
    <row r="475" s="1" customFormat="1" ht="33" customHeight="1" spans="1:12">
      <c r="A475" s="7" t="s">
        <v>1087</v>
      </c>
      <c r="B475" s="7" t="s">
        <v>1098</v>
      </c>
      <c r="C475" s="7" t="s">
        <v>1099</v>
      </c>
      <c r="D475" s="7" t="s">
        <v>1090</v>
      </c>
      <c r="E475" s="7" t="s">
        <v>1091</v>
      </c>
      <c r="F475" s="8">
        <v>73.55</v>
      </c>
      <c r="G475" s="8">
        <f t="shared" si="21"/>
        <v>29.42</v>
      </c>
      <c r="H475" s="8">
        <f>+VLOOKUP(B475,'[1]15'!$B:$H,7,0)</f>
        <v>70</v>
      </c>
      <c r="I475" s="8">
        <f t="shared" si="22"/>
        <v>42</v>
      </c>
      <c r="J475" s="8">
        <f t="shared" si="23"/>
        <v>71.42</v>
      </c>
      <c r="K475" s="7">
        <f>COUNTIFS(A:A,A475,J:J,"&gt;"&amp;J475)+1</f>
        <v>5</v>
      </c>
      <c r="L475" s="7"/>
    </row>
    <row r="476" s="1" customFormat="1" ht="33" customHeight="1" spans="1:12">
      <c r="A476" s="7" t="s">
        <v>1087</v>
      </c>
      <c r="B476" s="7" t="s">
        <v>1100</v>
      </c>
      <c r="C476" s="7" t="s">
        <v>1101</v>
      </c>
      <c r="D476" s="7" t="s">
        <v>1090</v>
      </c>
      <c r="E476" s="7" t="s">
        <v>1091</v>
      </c>
      <c r="F476" s="8">
        <v>72.06</v>
      </c>
      <c r="G476" s="8">
        <f t="shared" si="21"/>
        <v>28.82</v>
      </c>
      <c r="H476" s="8">
        <f>+VLOOKUP(B476,'[1]15'!$B:$H,7,0)</f>
        <v>68.63</v>
      </c>
      <c r="I476" s="8">
        <f t="shared" si="22"/>
        <v>41.18</v>
      </c>
      <c r="J476" s="8">
        <f t="shared" si="23"/>
        <v>70</v>
      </c>
      <c r="K476" s="7">
        <f>COUNTIFS(A:A,A476,J:J,"&gt;"&amp;J476)+1</f>
        <v>6</v>
      </c>
      <c r="L476" s="7"/>
    </row>
    <row r="477" s="1" customFormat="1" ht="33" customHeight="1" spans="1:12">
      <c r="A477" s="7" t="s">
        <v>1102</v>
      </c>
      <c r="B477" s="7" t="s">
        <v>1103</v>
      </c>
      <c r="C477" s="7" t="s">
        <v>1104</v>
      </c>
      <c r="D477" s="7" t="s">
        <v>1090</v>
      </c>
      <c r="E477" s="7" t="s">
        <v>1105</v>
      </c>
      <c r="F477" s="8">
        <v>79.85</v>
      </c>
      <c r="G477" s="8">
        <f t="shared" si="21"/>
        <v>31.94</v>
      </c>
      <c r="H477" s="8">
        <f>+VLOOKUP(B477,'[1]15'!$B:$H,7,0)</f>
        <v>77.45</v>
      </c>
      <c r="I477" s="8">
        <f t="shared" si="22"/>
        <v>46.47</v>
      </c>
      <c r="J477" s="8">
        <f t="shared" si="23"/>
        <v>78.41</v>
      </c>
      <c r="K477" s="7">
        <f>COUNTIFS(A:A,A477,J:J,"&gt;"&amp;J477)+1</f>
        <v>1</v>
      </c>
      <c r="L477" s="7"/>
    </row>
    <row r="478" s="1" customFormat="1" ht="33" customHeight="1" spans="1:12">
      <c r="A478" s="7" t="s">
        <v>1102</v>
      </c>
      <c r="B478" s="7" t="s">
        <v>1106</v>
      </c>
      <c r="C478" s="7" t="s">
        <v>1107</v>
      </c>
      <c r="D478" s="7" t="s">
        <v>1090</v>
      </c>
      <c r="E478" s="7" t="s">
        <v>1105</v>
      </c>
      <c r="F478" s="8">
        <v>76.98</v>
      </c>
      <c r="G478" s="8">
        <f t="shared" si="21"/>
        <v>30.79</v>
      </c>
      <c r="H478" s="8">
        <f>+VLOOKUP(B478,'[1]15'!$B:$H,7,0)</f>
        <v>72.7</v>
      </c>
      <c r="I478" s="8">
        <f t="shared" si="22"/>
        <v>43.62</v>
      </c>
      <c r="J478" s="8">
        <f t="shared" si="23"/>
        <v>74.41</v>
      </c>
      <c r="K478" s="7">
        <f>COUNTIFS(A:A,A478,J:J,"&gt;"&amp;J478)+1</f>
        <v>2</v>
      </c>
      <c r="L478" s="7"/>
    </row>
    <row r="479" s="1" customFormat="1" ht="33" customHeight="1" spans="1:12">
      <c r="A479" s="7" t="s">
        <v>1102</v>
      </c>
      <c r="B479" s="7" t="s">
        <v>1108</v>
      </c>
      <c r="C479" s="7" t="s">
        <v>1109</v>
      </c>
      <c r="D479" s="7" t="s">
        <v>1090</v>
      </c>
      <c r="E479" s="7" t="s">
        <v>1105</v>
      </c>
      <c r="F479" s="8">
        <v>74.82</v>
      </c>
      <c r="G479" s="8">
        <f t="shared" si="21"/>
        <v>29.93</v>
      </c>
      <c r="H479" s="8">
        <f>+VLOOKUP(B479,'[1]15'!$B:$H,7,0)</f>
        <v>69.29</v>
      </c>
      <c r="I479" s="8">
        <f t="shared" si="22"/>
        <v>41.57</v>
      </c>
      <c r="J479" s="8">
        <f t="shared" si="23"/>
        <v>71.5</v>
      </c>
      <c r="K479" s="7">
        <f>COUNTIFS(A:A,A479,J:J,"&gt;"&amp;J479)+1</f>
        <v>3</v>
      </c>
      <c r="L479" s="7"/>
    </row>
    <row r="480" s="1" customFormat="1" ht="33" customHeight="1" spans="1:12">
      <c r="A480" s="7" t="s">
        <v>1102</v>
      </c>
      <c r="B480" s="7" t="s">
        <v>1110</v>
      </c>
      <c r="C480" s="7" t="s">
        <v>1111</v>
      </c>
      <c r="D480" s="7" t="s">
        <v>1090</v>
      </c>
      <c r="E480" s="7" t="s">
        <v>1105</v>
      </c>
      <c r="F480" s="8">
        <v>73.03</v>
      </c>
      <c r="G480" s="8">
        <f t="shared" si="21"/>
        <v>29.21</v>
      </c>
      <c r="H480" s="8">
        <f>+VLOOKUP(B480,'[1]15'!$B:$H,7,0)</f>
        <v>68.91</v>
      </c>
      <c r="I480" s="8">
        <f t="shared" si="22"/>
        <v>41.35</v>
      </c>
      <c r="J480" s="8">
        <f t="shared" si="23"/>
        <v>70.56</v>
      </c>
      <c r="K480" s="7">
        <f>COUNTIFS(A:A,A480,J:J,"&gt;"&amp;J480)+1</f>
        <v>4</v>
      </c>
      <c r="L480" s="7"/>
    </row>
    <row r="481" s="1" customFormat="1" ht="33" customHeight="1" spans="1:12">
      <c r="A481" s="7" t="s">
        <v>1102</v>
      </c>
      <c r="B481" s="7" t="s">
        <v>1112</v>
      </c>
      <c r="C481" s="7" t="s">
        <v>1113</v>
      </c>
      <c r="D481" s="7" t="s">
        <v>1090</v>
      </c>
      <c r="E481" s="7" t="s">
        <v>1105</v>
      </c>
      <c r="F481" s="8">
        <v>81.24</v>
      </c>
      <c r="G481" s="8">
        <f t="shared" si="21"/>
        <v>32.5</v>
      </c>
      <c r="H481" s="8">
        <f>+VLOOKUP(B481,'[1]15'!$B:$H,7,0)</f>
        <v>0</v>
      </c>
      <c r="I481" s="8">
        <f t="shared" si="22"/>
        <v>0</v>
      </c>
      <c r="J481" s="8">
        <f t="shared" si="23"/>
        <v>32.5</v>
      </c>
      <c r="K481" s="7">
        <f>COUNTIFS(A:A,A481,J:J,"&gt;"&amp;J481)+1</f>
        <v>5</v>
      </c>
      <c r="L481" s="7"/>
    </row>
    <row r="482" s="1" customFormat="1" ht="33" customHeight="1" spans="1:12">
      <c r="A482" s="7" t="s">
        <v>1102</v>
      </c>
      <c r="B482" s="7" t="s">
        <v>1114</v>
      </c>
      <c r="C482" s="7" t="s">
        <v>1115</v>
      </c>
      <c r="D482" s="7" t="s">
        <v>1090</v>
      </c>
      <c r="E482" s="7" t="s">
        <v>1105</v>
      </c>
      <c r="F482" s="8">
        <v>74.72</v>
      </c>
      <c r="G482" s="8">
        <f t="shared" si="21"/>
        <v>29.89</v>
      </c>
      <c r="H482" s="8">
        <f>+VLOOKUP(B482,'[1]15'!$B:$H,7,0)</f>
        <v>0</v>
      </c>
      <c r="I482" s="8">
        <f t="shared" si="22"/>
        <v>0</v>
      </c>
      <c r="J482" s="8">
        <f t="shared" si="23"/>
        <v>29.89</v>
      </c>
      <c r="K482" s="7">
        <f>COUNTIFS(A:A,A482,J:J,"&gt;"&amp;J482)+1</f>
        <v>6</v>
      </c>
      <c r="L482" s="7"/>
    </row>
    <row r="483" s="1" customFormat="1" ht="33" customHeight="1" spans="1:12">
      <c r="A483" s="7" t="s">
        <v>1116</v>
      </c>
      <c r="B483" s="7" t="s">
        <v>1117</v>
      </c>
      <c r="C483" s="7" t="s">
        <v>1118</v>
      </c>
      <c r="D483" s="7" t="s">
        <v>1090</v>
      </c>
      <c r="E483" s="7" t="s">
        <v>1119</v>
      </c>
      <c r="F483" s="8">
        <v>75.74</v>
      </c>
      <c r="G483" s="8">
        <f t="shared" si="21"/>
        <v>30.3</v>
      </c>
      <c r="H483" s="8">
        <f>+VLOOKUP(B483,'[1]15'!$B:$H,7,0)</f>
        <v>75.25</v>
      </c>
      <c r="I483" s="8">
        <f t="shared" si="22"/>
        <v>45.15</v>
      </c>
      <c r="J483" s="8">
        <f t="shared" si="23"/>
        <v>75.45</v>
      </c>
      <c r="K483" s="7">
        <f>COUNTIFS(A:A,A483,J:J,"&gt;"&amp;J483)+1</f>
        <v>1</v>
      </c>
      <c r="L483" s="7"/>
    </row>
    <row r="484" s="1" customFormat="1" ht="33" customHeight="1" spans="1:12">
      <c r="A484" s="7" t="s">
        <v>1116</v>
      </c>
      <c r="B484" s="7" t="s">
        <v>1120</v>
      </c>
      <c r="C484" s="7" t="s">
        <v>1121</v>
      </c>
      <c r="D484" s="7" t="s">
        <v>1090</v>
      </c>
      <c r="E484" s="7" t="s">
        <v>1119</v>
      </c>
      <c r="F484" s="8">
        <v>73.79</v>
      </c>
      <c r="G484" s="8">
        <f t="shared" si="21"/>
        <v>29.52</v>
      </c>
      <c r="H484" s="8">
        <f>+VLOOKUP(B484,'[1]15'!$B:$H,7,0)</f>
        <v>76</v>
      </c>
      <c r="I484" s="8">
        <f t="shared" si="22"/>
        <v>45.6</v>
      </c>
      <c r="J484" s="8">
        <f t="shared" si="23"/>
        <v>75.12</v>
      </c>
      <c r="K484" s="7">
        <f>COUNTIFS(A:A,A484,J:J,"&gt;"&amp;J484)+1</f>
        <v>2</v>
      </c>
      <c r="L484" s="7"/>
    </row>
    <row r="485" s="1" customFormat="1" ht="33" customHeight="1" spans="1:12">
      <c r="A485" s="7" t="s">
        <v>1116</v>
      </c>
      <c r="B485" s="7" t="s">
        <v>1122</v>
      </c>
      <c r="C485" s="7" t="s">
        <v>1123</v>
      </c>
      <c r="D485" s="7" t="s">
        <v>1090</v>
      </c>
      <c r="E485" s="7" t="s">
        <v>1119</v>
      </c>
      <c r="F485" s="8">
        <v>73.17</v>
      </c>
      <c r="G485" s="8">
        <f t="shared" si="21"/>
        <v>29.27</v>
      </c>
      <c r="H485" s="8">
        <f>+VLOOKUP(B485,'[1]15'!$B:$H,7,0)</f>
        <v>72.21</v>
      </c>
      <c r="I485" s="8">
        <f t="shared" si="22"/>
        <v>43.33</v>
      </c>
      <c r="J485" s="8">
        <f t="shared" si="23"/>
        <v>72.6</v>
      </c>
      <c r="K485" s="7">
        <f>COUNTIFS(A:A,A485,J:J,"&gt;"&amp;J485)+1</f>
        <v>3</v>
      </c>
      <c r="L485" s="7"/>
    </row>
    <row r="486" s="1" customFormat="1" ht="33" customHeight="1" spans="1:12">
      <c r="A486" s="7" t="s">
        <v>1116</v>
      </c>
      <c r="B486" s="7" t="s">
        <v>1124</v>
      </c>
      <c r="C486" s="7" t="s">
        <v>1125</v>
      </c>
      <c r="D486" s="7" t="s">
        <v>1090</v>
      </c>
      <c r="E486" s="7" t="s">
        <v>1119</v>
      </c>
      <c r="F486" s="8">
        <v>75.75</v>
      </c>
      <c r="G486" s="8">
        <f t="shared" si="21"/>
        <v>30.3</v>
      </c>
      <c r="H486" s="8">
        <f>+VLOOKUP(B486,'[1]15'!$B:$H,7,0)</f>
        <v>70.04</v>
      </c>
      <c r="I486" s="8">
        <f t="shared" si="22"/>
        <v>42.02</v>
      </c>
      <c r="J486" s="8">
        <f t="shared" si="23"/>
        <v>72.32</v>
      </c>
      <c r="K486" s="7">
        <f>COUNTIFS(A:A,A486,J:J,"&gt;"&amp;J486)+1</f>
        <v>4</v>
      </c>
      <c r="L486" s="7"/>
    </row>
    <row r="487" s="1" customFormat="1" ht="33" customHeight="1" spans="1:12">
      <c r="A487" s="7" t="s">
        <v>1116</v>
      </c>
      <c r="B487" s="7" t="s">
        <v>1126</v>
      </c>
      <c r="C487" s="7" t="s">
        <v>1127</v>
      </c>
      <c r="D487" s="7" t="s">
        <v>1090</v>
      </c>
      <c r="E487" s="7" t="s">
        <v>1119</v>
      </c>
      <c r="F487" s="8">
        <v>75.16</v>
      </c>
      <c r="G487" s="8">
        <f t="shared" si="21"/>
        <v>30.06</v>
      </c>
      <c r="H487" s="8">
        <f>+VLOOKUP(B487,'[1]15'!$B:$H,7,0)</f>
        <v>70.25</v>
      </c>
      <c r="I487" s="8">
        <f t="shared" si="22"/>
        <v>42.15</v>
      </c>
      <c r="J487" s="8">
        <f t="shared" si="23"/>
        <v>72.21</v>
      </c>
      <c r="K487" s="7">
        <f>COUNTIFS(A:A,A487,J:J,"&gt;"&amp;J487)+1</f>
        <v>5</v>
      </c>
      <c r="L487" s="7"/>
    </row>
    <row r="488" s="1" customFormat="1" ht="33" customHeight="1" spans="1:12">
      <c r="A488" s="7" t="s">
        <v>1116</v>
      </c>
      <c r="B488" s="7" t="s">
        <v>1128</v>
      </c>
      <c r="C488" s="7" t="s">
        <v>1129</v>
      </c>
      <c r="D488" s="7" t="s">
        <v>1090</v>
      </c>
      <c r="E488" s="7" t="s">
        <v>1119</v>
      </c>
      <c r="F488" s="8">
        <v>73.58</v>
      </c>
      <c r="G488" s="8">
        <f t="shared" si="21"/>
        <v>29.43</v>
      </c>
      <c r="H488" s="8">
        <f>+VLOOKUP(B488,'[1]15'!$B:$H,7,0)</f>
        <v>67.71</v>
      </c>
      <c r="I488" s="8">
        <f t="shared" si="22"/>
        <v>40.63</v>
      </c>
      <c r="J488" s="8">
        <f t="shared" si="23"/>
        <v>70.06</v>
      </c>
      <c r="K488" s="7">
        <f>COUNTIFS(A:A,A488,J:J,"&gt;"&amp;J488)+1</f>
        <v>6</v>
      </c>
      <c r="L488" s="7"/>
    </row>
    <row r="489" s="1" customFormat="1" ht="33" customHeight="1" spans="1:12">
      <c r="A489" s="7" t="s">
        <v>1130</v>
      </c>
      <c r="B489" s="7" t="s">
        <v>1131</v>
      </c>
      <c r="C489" s="7" t="s">
        <v>1132</v>
      </c>
      <c r="D489" s="7" t="s">
        <v>1090</v>
      </c>
      <c r="E489" s="7" t="s">
        <v>1133</v>
      </c>
      <c r="F489" s="8">
        <v>83.13</v>
      </c>
      <c r="G489" s="8">
        <f t="shared" si="21"/>
        <v>33.25</v>
      </c>
      <c r="H489" s="8">
        <f>+VLOOKUP(B489,'[1]15'!$B:$H,7,0)</f>
        <v>70.54</v>
      </c>
      <c r="I489" s="8">
        <f t="shared" si="22"/>
        <v>42.32</v>
      </c>
      <c r="J489" s="8">
        <f t="shared" si="23"/>
        <v>75.57</v>
      </c>
      <c r="K489" s="7">
        <f>COUNTIFS(A:A,A489,J:J,"&gt;"&amp;J489)+1</f>
        <v>1</v>
      </c>
      <c r="L489" s="7"/>
    </row>
    <row r="490" s="1" customFormat="1" ht="33" customHeight="1" spans="1:12">
      <c r="A490" s="7" t="s">
        <v>1130</v>
      </c>
      <c r="B490" s="7" t="s">
        <v>1134</v>
      </c>
      <c r="C490" s="7" t="s">
        <v>1135</v>
      </c>
      <c r="D490" s="7" t="s">
        <v>1090</v>
      </c>
      <c r="E490" s="7" t="s">
        <v>1133</v>
      </c>
      <c r="F490" s="8">
        <v>75.64</v>
      </c>
      <c r="G490" s="8">
        <f t="shared" si="21"/>
        <v>30.26</v>
      </c>
      <c r="H490" s="8">
        <f>+VLOOKUP(B490,'[1]15'!$B:$H,7,0)</f>
        <v>73.84</v>
      </c>
      <c r="I490" s="8">
        <f t="shared" si="22"/>
        <v>44.3</v>
      </c>
      <c r="J490" s="8">
        <f t="shared" si="23"/>
        <v>74.56</v>
      </c>
      <c r="K490" s="7">
        <f>COUNTIFS(A:A,A490,J:J,"&gt;"&amp;J490)+1</f>
        <v>2</v>
      </c>
      <c r="L490" s="7"/>
    </row>
    <row r="491" s="1" customFormat="1" ht="33" customHeight="1" spans="1:12">
      <c r="A491" s="7" t="s">
        <v>1130</v>
      </c>
      <c r="B491" s="7" t="s">
        <v>1136</v>
      </c>
      <c r="C491" s="7" t="s">
        <v>1137</v>
      </c>
      <c r="D491" s="7" t="s">
        <v>1090</v>
      </c>
      <c r="E491" s="7" t="s">
        <v>1133</v>
      </c>
      <c r="F491" s="8">
        <v>76.71</v>
      </c>
      <c r="G491" s="8">
        <f t="shared" si="21"/>
        <v>30.68</v>
      </c>
      <c r="H491" s="8">
        <f>+VLOOKUP(B491,'[1]15'!$B:$H,7,0)</f>
        <v>72.67</v>
      </c>
      <c r="I491" s="8">
        <f t="shared" si="22"/>
        <v>43.6</v>
      </c>
      <c r="J491" s="8">
        <f t="shared" si="23"/>
        <v>74.28</v>
      </c>
      <c r="K491" s="7">
        <f>COUNTIFS(A:A,A491,J:J,"&gt;"&amp;J491)+1</f>
        <v>3</v>
      </c>
      <c r="L491" s="7"/>
    </row>
    <row r="492" s="1" customFormat="1" ht="33" customHeight="1" spans="1:12">
      <c r="A492" s="7" t="s">
        <v>1130</v>
      </c>
      <c r="B492" s="7" t="s">
        <v>1138</v>
      </c>
      <c r="C492" s="7" t="s">
        <v>1139</v>
      </c>
      <c r="D492" s="7" t="s">
        <v>1090</v>
      </c>
      <c r="E492" s="7" t="s">
        <v>1133</v>
      </c>
      <c r="F492" s="8">
        <v>76.35</v>
      </c>
      <c r="G492" s="8">
        <f t="shared" si="21"/>
        <v>30.54</v>
      </c>
      <c r="H492" s="8">
        <f>+VLOOKUP(B492,'[1]15'!$B:$H,7,0)</f>
        <v>72.58</v>
      </c>
      <c r="I492" s="8">
        <f t="shared" si="22"/>
        <v>43.55</v>
      </c>
      <c r="J492" s="8">
        <f t="shared" si="23"/>
        <v>74.09</v>
      </c>
      <c r="K492" s="7">
        <f>COUNTIFS(A:A,A492,J:J,"&gt;"&amp;J492)+1</f>
        <v>4</v>
      </c>
      <c r="L492" s="7"/>
    </row>
    <row r="493" s="1" customFormat="1" ht="35" customHeight="1" spans="1:12">
      <c r="A493" s="7" t="s">
        <v>1130</v>
      </c>
      <c r="B493" s="7" t="s">
        <v>1140</v>
      </c>
      <c r="C493" s="7" t="s">
        <v>1141</v>
      </c>
      <c r="D493" s="7" t="s">
        <v>1090</v>
      </c>
      <c r="E493" s="7" t="s">
        <v>1133</v>
      </c>
      <c r="F493" s="8">
        <v>77.06</v>
      </c>
      <c r="G493" s="8">
        <f t="shared" si="21"/>
        <v>30.82</v>
      </c>
      <c r="H493" s="8">
        <f>+VLOOKUP(B493,'[1]15'!$B:$H,7,0)</f>
        <v>70.46</v>
      </c>
      <c r="I493" s="8">
        <f t="shared" si="22"/>
        <v>42.28</v>
      </c>
      <c r="J493" s="8">
        <f t="shared" si="23"/>
        <v>73.1</v>
      </c>
      <c r="K493" s="7">
        <f>COUNTIFS(A:A,A493,J:J,"&gt;"&amp;J493)+1</f>
        <v>5</v>
      </c>
      <c r="L493" s="7"/>
    </row>
    <row r="494" s="1" customFormat="1" ht="30" customHeight="1" spans="1:12">
      <c r="A494" s="7" t="s">
        <v>1130</v>
      </c>
      <c r="B494" s="7" t="s">
        <v>1142</v>
      </c>
      <c r="C494" s="7" t="s">
        <v>1143</v>
      </c>
      <c r="D494" s="7" t="s">
        <v>1090</v>
      </c>
      <c r="E494" s="7" t="s">
        <v>1133</v>
      </c>
      <c r="F494" s="8">
        <v>75.59</v>
      </c>
      <c r="G494" s="8">
        <f t="shared" si="21"/>
        <v>30.24</v>
      </c>
      <c r="H494" s="8">
        <f>+VLOOKUP(B494,'[1]15'!$B:$H,7,0)</f>
        <v>67.84</v>
      </c>
      <c r="I494" s="8">
        <f t="shared" si="22"/>
        <v>40.7</v>
      </c>
      <c r="J494" s="8">
        <f t="shared" si="23"/>
        <v>70.94</v>
      </c>
      <c r="K494" s="7">
        <f>COUNTIFS(A:A,A494,J:J,"&gt;"&amp;J494)+1</f>
        <v>6</v>
      </c>
      <c r="L494" s="7"/>
    </row>
  </sheetData>
  <sortState ref="A3:N494">
    <sortCondition ref="A3:A494"/>
    <sortCondition ref="K3:K494"/>
  </sortState>
  <mergeCells count="1">
    <mergeCell ref="A1:L1"/>
  </mergeCells>
  <conditionalFormatting sqref="B2:B494">
    <cfRule type="duplicateValues" dxfId="0" priority="3"/>
  </conditionalFormatting>
  <conditionalFormatting sqref="C$1:C$1048576">
    <cfRule type="duplicateValues" dxfId="1" priority="1"/>
    <cfRule type="duplicateValues" dxfId="1" priority="2"/>
  </conditionalFormatting>
  <pageMargins left="0.0784722222222222" right="0.118055555555556" top="0.0784722222222222" bottom="0.0784722222222222" header="0.5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xing</dc:creator>
  <cp:lastModifiedBy>Administrator</cp:lastModifiedBy>
  <dcterms:created xsi:type="dcterms:W3CDTF">2025-06-30T10:34:00Z</dcterms:created>
  <dcterms:modified xsi:type="dcterms:W3CDTF">2025-07-01T09:36:16Z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A59A14D4E5214335BB7DEF4A04C94AE5_11</vt:lpwstr>
  </property>
  <property fmtid="{D5CDD505-2E9C-101B-9397-08002B2CF9AE}" pid="3" name="KSOProductBuildVer">
    <vt:lpwstr>2052-11.8.2.8411</vt:lpwstr>
  </property>
</Properties>
</file>