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按名次排" sheetId="2" r:id="rId1"/>
  </sheets>
  <definedNames>
    <definedName name="_xlnm._FilterDatabase" localSheetId="0" hidden="1">按名次排!#REF!</definedName>
    <definedName name="_xlnm.Print_Titles" localSheetId="0">按名次排!$2:$4</definedName>
    <definedName name="_xlnm.Print_Area" localSheetId="0">按名次排!$A$2:$M$115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<sst xmlns="http://schemas.openxmlformats.org/spreadsheetml/2006/main" count="553" uniqueCount="186">
  <si>
    <t>附件：</t>
  </si>
  <si>
    <r>
      <rPr>
        <b/>
        <sz val="18"/>
        <rFont val="宋体"/>
        <charset val="134"/>
        <scheme val="minor"/>
      </rPr>
      <t xml:space="preserve">三元区2025年中学公开招聘新任教师（含公费师范生）面试总成绩及拟入围体检人员名单    </t>
    </r>
    <r>
      <rPr>
        <sz val="14"/>
        <rFont val="宋体"/>
        <charset val="134"/>
        <scheme val="minor"/>
      </rPr>
      <t>2025.06</t>
    </r>
  </si>
  <si>
    <t>序号</t>
  </si>
  <si>
    <t>招聘计划</t>
  </si>
  <si>
    <t>招聘岗位</t>
  </si>
  <si>
    <t>姓名</t>
  </si>
  <si>
    <t>性别</t>
  </si>
  <si>
    <t>笔试成绩</t>
  </si>
  <si>
    <t>笔试成绩折成100分制后的成绩（除1.5）</t>
  </si>
  <si>
    <t>笔试折后成绩占总成绩40%（乘0.4）</t>
  </si>
  <si>
    <t>面试成绩</t>
  </si>
  <si>
    <t>面试成绩占总成绩60%（乘0.6）</t>
  </si>
  <si>
    <t>加权后总成绩</t>
  </si>
  <si>
    <t>名次</t>
  </si>
  <si>
    <t>入围体检情况</t>
  </si>
  <si>
    <t>初中语文</t>
  </si>
  <si>
    <t>魏雨琪</t>
  </si>
  <si>
    <t>女</t>
  </si>
  <si>
    <t>入围体检</t>
  </si>
  <si>
    <t>毛瑞</t>
  </si>
  <si>
    <t>张兰馨</t>
  </si>
  <si>
    <t>邹小庆</t>
  </si>
  <si>
    <t>赖筱玥</t>
  </si>
  <si>
    <t>阮绮欣</t>
  </si>
  <si>
    <t>刘雨薇</t>
  </si>
  <si>
    <t>97.4</t>
  </si>
  <si>
    <t>叶慧婷</t>
  </si>
  <si>
    <t>乐庆龙</t>
  </si>
  <si>
    <t>男</t>
  </si>
  <si>
    <t>96.3</t>
  </si>
  <si>
    <t>初中数学</t>
  </si>
  <si>
    <t>陶秋霞</t>
  </si>
  <si>
    <t>任文莉</t>
  </si>
  <si>
    <t>郑文川</t>
  </si>
  <si>
    <t>余珊</t>
  </si>
  <si>
    <t>87.6</t>
  </si>
  <si>
    <t>沈佳慧</t>
  </si>
  <si>
    <t>88.0</t>
  </si>
  <si>
    <t>毛思琦</t>
  </si>
  <si>
    <t>85.0</t>
  </si>
  <si>
    <t>林丽娜</t>
  </si>
  <si>
    <t>83.1</t>
  </si>
  <si>
    <t>吴可菲</t>
  </si>
  <si>
    <t>85.3</t>
  </si>
  <si>
    <t>章盛钜</t>
  </si>
  <si>
    <t>王雪</t>
  </si>
  <si>
    <t>88.3</t>
  </si>
  <si>
    <t>朱行州</t>
  </si>
  <si>
    <t>89.7</t>
  </si>
  <si>
    <t>危玲</t>
  </si>
  <si>
    <t>83.6</t>
  </si>
  <si>
    <t>周敏霞</t>
  </si>
  <si>
    <t>82.3</t>
  </si>
  <si>
    <t>沈华丽</t>
  </si>
  <si>
    <t>88.8</t>
  </si>
  <si>
    <t>张思宇</t>
  </si>
  <si>
    <t>80.9</t>
  </si>
  <si>
    <t>郭智芸</t>
  </si>
  <si>
    <t>71.6</t>
  </si>
  <si>
    <t>方璇琪</t>
  </si>
  <si>
    <t>75.5</t>
  </si>
  <si>
    <t>罗美仙</t>
  </si>
  <si>
    <t>76.9</t>
  </si>
  <si>
    <t>谭咏婷</t>
  </si>
  <si>
    <t>77.0</t>
  </si>
  <si>
    <t>蔡易洋</t>
  </si>
  <si>
    <t>67.1</t>
  </si>
  <si>
    <t>陈浩烽</t>
  </si>
  <si>
    <t>70.6</t>
  </si>
  <si>
    <t>程紫玲</t>
  </si>
  <si>
    <t>79.8</t>
  </si>
  <si>
    <t>谢欣霖</t>
  </si>
  <si>
    <t>郑佳颖</t>
  </si>
  <si>
    <t>51.3</t>
  </si>
  <si>
    <t>李相如</t>
  </si>
  <si>
    <t>缺</t>
  </si>
  <si>
    <t>丁一鸣</t>
  </si>
  <si>
    <t>72.2</t>
  </si>
  <si>
    <t>温鸿彬</t>
  </si>
  <si>
    <t>69.5</t>
  </si>
  <si>
    <t>邓慧敏</t>
  </si>
  <si>
    <t>58.8</t>
  </si>
  <si>
    <t>林雨泓</t>
  </si>
  <si>
    <t>52.6</t>
  </si>
  <si>
    <r>
      <rPr>
        <sz val="10"/>
        <color rgb="FF000000"/>
        <rFont val="宋体"/>
        <charset val="134"/>
      </rPr>
      <t>初中英语</t>
    </r>
  </si>
  <si>
    <t>曾丽婉</t>
  </si>
  <si>
    <t>112.2</t>
  </si>
  <si>
    <t>郭红英</t>
  </si>
  <si>
    <t>120.5</t>
  </si>
  <si>
    <t>王欣丽</t>
  </si>
  <si>
    <t>112.0</t>
  </si>
  <si>
    <t>苏高</t>
  </si>
  <si>
    <t>109.5</t>
  </si>
  <si>
    <t>高慧欣</t>
  </si>
  <si>
    <t>112.8</t>
  </si>
  <si>
    <t>郭懿晗</t>
  </si>
  <si>
    <t>110.8</t>
  </si>
  <si>
    <t>汤嘉欣</t>
  </si>
  <si>
    <t>110.1</t>
  </si>
  <si>
    <t>温诗婷</t>
  </si>
  <si>
    <t>106.9</t>
  </si>
  <si>
    <t>罗梦蝶</t>
  </si>
  <si>
    <t>104.0</t>
  </si>
  <si>
    <t>苏丽虹</t>
  </si>
  <si>
    <t>105.8</t>
  </si>
  <si>
    <t>罗丽兰</t>
  </si>
  <si>
    <t>106.3</t>
  </si>
  <si>
    <t>魏小静</t>
  </si>
  <si>
    <t>102.2</t>
  </si>
  <si>
    <t>叶芹菲</t>
  </si>
  <si>
    <t>99.4</t>
  </si>
  <si>
    <t>徐素楠</t>
  </si>
  <si>
    <t>101.4</t>
  </si>
  <si>
    <t>郑铃铃</t>
  </si>
  <si>
    <t>101.0</t>
  </si>
  <si>
    <t>邱祺</t>
  </si>
  <si>
    <t>104.3</t>
  </si>
  <si>
    <t>曾瑞芸</t>
  </si>
  <si>
    <t>赖晓艳</t>
  </si>
  <si>
    <t>107.5</t>
  </si>
  <si>
    <t>林维墩</t>
  </si>
  <si>
    <t>99.5</t>
  </si>
  <si>
    <t>张晓娟</t>
  </si>
  <si>
    <t>100.5</t>
  </si>
  <si>
    <t>刘念</t>
  </si>
  <si>
    <t>99.2</t>
  </si>
  <si>
    <t>初中道法</t>
  </si>
  <si>
    <t>夏舒婕</t>
  </si>
  <si>
    <t>104.1</t>
  </si>
  <si>
    <t>曾月美</t>
  </si>
  <si>
    <t>93.5</t>
  </si>
  <si>
    <t>林璐菲</t>
  </si>
  <si>
    <t>88.6</t>
  </si>
  <si>
    <t>卢维珊</t>
  </si>
  <si>
    <t>87.3</t>
  </si>
  <si>
    <t>管杨岚</t>
  </si>
  <si>
    <t>83.7</t>
  </si>
  <si>
    <t>朱钰萍</t>
  </si>
  <si>
    <t>张笑</t>
  </si>
  <si>
    <t>62.3</t>
  </si>
  <si>
    <t>王怡菁</t>
  </si>
  <si>
    <t>90.7</t>
  </si>
  <si>
    <t>周灿</t>
  </si>
  <si>
    <t>86.6</t>
  </si>
  <si>
    <t>江智千</t>
  </si>
  <si>
    <t>79.4</t>
  </si>
  <si>
    <t>公费师范生</t>
  </si>
  <si>
    <t>小学语文</t>
  </si>
  <si>
    <t>李子健</t>
  </si>
  <si>
    <t>/</t>
  </si>
  <si>
    <t>郑琦驹</t>
  </si>
  <si>
    <t xml:space="preserve">小学数学 </t>
  </si>
  <si>
    <t>陈宏岩</t>
  </si>
  <si>
    <t>黄旭杰</t>
  </si>
  <si>
    <t>郭榕星</t>
  </si>
  <si>
    <t>廖轶豪</t>
  </si>
  <si>
    <t>陈哲轩</t>
  </si>
  <si>
    <t>苏志鑫</t>
  </si>
  <si>
    <t>郑承铭</t>
  </si>
  <si>
    <t>小学科学</t>
  </si>
  <si>
    <t>陈文俊</t>
  </si>
  <si>
    <t>特殊教育</t>
  </si>
  <si>
    <t>施雨欣</t>
  </si>
  <si>
    <t>中学语文</t>
  </si>
  <si>
    <t>雷甸</t>
  </si>
  <si>
    <t>方舟</t>
  </si>
  <si>
    <t>董奕婷</t>
  </si>
  <si>
    <t>黄朝炜</t>
  </si>
  <si>
    <t>魏小翔</t>
  </si>
  <si>
    <t>刘芯彤</t>
  </si>
  <si>
    <t xml:space="preserve">中学数学 </t>
  </si>
  <si>
    <t>余丹琳</t>
  </si>
  <si>
    <t>庄凌奕</t>
  </si>
  <si>
    <t>陈仰明</t>
  </si>
  <si>
    <t>张钰婷</t>
  </si>
  <si>
    <t>中学化学</t>
  </si>
  <si>
    <t>许昕怡</t>
  </si>
  <si>
    <t>蔡宇欣</t>
  </si>
  <si>
    <t>余雪</t>
  </si>
  <si>
    <t>中学物理</t>
  </si>
  <si>
    <t>陈雯慧</t>
  </si>
  <si>
    <t>学前教育</t>
  </si>
  <si>
    <t>文艺</t>
  </si>
  <si>
    <t>罗艳仙</t>
  </si>
  <si>
    <t>陈冰彦</t>
  </si>
  <si>
    <t>刘雨欣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</si>
</sst>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仿宋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7" fillId="3" borderId="0" xfId="0" applyFont="1" applyFill="1" applyBorder="1" applyAlignment="1"/>
    <xf numFmtId="0" fontId="11" fillId="0" borderId="0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tabSelected="1" workbookViewId="0">
      <selection activeCell="P4" sqref="P4"/>
    </sheetView>
  </sheetViews>
  <sheetFormatPr defaultColWidth="9" defaultRowHeight="13.5"/>
  <cols>
    <col min="1" max="1" width="6" style="2" customWidth="1"/>
    <col min="2" max="2" width="8.25" style="2" customWidth="1"/>
    <col min="3" max="3" width="12.8916666666667" style="2" customWidth="1"/>
    <col min="4" max="4" width="10.6333333333333" style="2" customWidth="1"/>
    <col min="5" max="5" width="5.75" style="2" customWidth="1"/>
    <col min="6" max="6" width="11.75" style="2" customWidth="1"/>
    <col min="7" max="7" width="11.6333333333333" style="3" customWidth="1"/>
    <col min="8" max="8" width="12.75" style="3" customWidth="1"/>
    <col min="9" max="9" width="9.38333333333333" style="2" customWidth="1"/>
    <col min="10" max="10" width="10.3833333333333" style="2" customWidth="1"/>
    <col min="11" max="12" width="11.25" style="2" customWidth="1"/>
    <col min="13" max="13" width="10.3833333333333" style="4" customWidth="1"/>
    <col min="14" max="16384" width="9" style="2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" customHeight="1" spans="1:13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7" t="s">
        <v>14</v>
      </c>
    </row>
    <row r="4" ht="34" customHeight="1" spans="1:13">
      <c r="A4" s="7"/>
      <c r="B4" s="7"/>
      <c r="C4" s="8"/>
      <c r="D4" s="8"/>
      <c r="E4" s="7"/>
      <c r="F4" s="7"/>
      <c r="G4" s="9"/>
      <c r="H4" s="9"/>
      <c r="I4" s="7"/>
      <c r="J4" s="7"/>
      <c r="K4" s="7"/>
      <c r="L4" s="8"/>
      <c r="M4" s="7"/>
    </row>
    <row r="5" ht="16.2" customHeight="1" spans="1:13">
      <c r="A5" s="8">
        <v>1</v>
      </c>
      <c r="B5" s="10">
        <v>3</v>
      </c>
      <c r="C5" s="11" t="s">
        <v>15</v>
      </c>
      <c r="D5" s="11" t="s">
        <v>16</v>
      </c>
      <c r="E5" s="11" t="s">
        <v>17</v>
      </c>
      <c r="F5" s="7">
        <v>107.4</v>
      </c>
      <c r="G5" s="9">
        <f t="shared" ref="G5:G13" si="0">ROUND(F5/1.5,2)</f>
        <v>71.6</v>
      </c>
      <c r="H5" s="9">
        <f t="shared" ref="H5:H13" si="1">ROUND(G5*0.4,2)</f>
        <v>28.64</v>
      </c>
      <c r="I5" s="27">
        <v>89.8</v>
      </c>
      <c r="J5" s="27">
        <f t="shared" ref="J5:J13" si="2">ROUND(I5*0.6,2)</f>
        <v>53.88</v>
      </c>
      <c r="K5" s="28">
        <f t="shared" ref="K5:K13" si="3">H5+J5</f>
        <v>82.52</v>
      </c>
      <c r="L5" s="27">
        <v>1</v>
      </c>
      <c r="M5" s="27" t="s">
        <v>18</v>
      </c>
    </row>
    <row r="6" ht="16.2" customHeight="1" spans="1:13">
      <c r="A6" s="8">
        <v>2</v>
      </c>
      <c r="B6" s="12"/>
      <c r="C6" s="11" t="s">
        <v>15</v>
      </c>
      <c r="D6" s="11" t="s">
        <v>19</v>
      </c>
      <c r="E6" s="11" t="s">
        <v>17</v>
      </c>
      <c r="F6" s="7">
        <v>110.9</v>
      </c>
      <c r="G6" s="9">
        <f t="shared" si="0"/>
        <v>73.93</v>
      </c>
      <c r="H6" s="9">
        <f t="shared" si="1"/>
        <v>29.57</v>
      </c>
      <c r="I6" s="27">
        <v>86</v>
      </c>
      <c r="J6" s="27">
        <f t="shared" si="2"/>
        <v>51.6</v>
      </c>
      <c r="K6" s="28">
        <f t="shared" si="3"/>
        <v>81.17</v>
      </c>
      <c r="L6" s="27">
        <v>2</v>
      </c>
      <c r="M6" s="27" t="s">
        <v>18</v>
      </c>
    </row>
    <row r="7" ht="16.2" customHeight="1" spans="1:13">
      <c r="A7" s="8">
        <v>3</v>
      </c>
      <c r="B7" s="12"/>
      <c r="C7" s="11" t="s">
        <v>15</v>
      </c>
      <c r="D7" s="11" t="s">
        <v>20</v>
      </c>
      <c r="E7" s="11" t="s">
        <v>17</v>
      </c>
      <c r="F7" s="7">
        <v>107.4</v>
      </c>
      <c r="G7" s="9">
        <f t="shared" si="0"/>
        <v>71.6</v>
      </c>
      <c r="H7" s="9">
        <f t="shared" si="1"/>
        <v>28.64</v>
      </c>
      <c r="I7" s="27">
        <v>86</v>
      </c>
      <c r="J7" s="27">
        <f t="shared" si="2"/>
        <v>51.6</v>
      </c>
      <c r="K7" s="28">
        <f t="shared" si="3"/>
        <v>80.24</v>
      </c>
      <c r="L7" s="27">
        <v>3</v>
      </c>
      <c r="M7" s="27" t="s">
        <v>18</v>
      </c>
    </row>
    <row r="8" ht="16.2" customHeight="1" spans="1:13">
      <c r="A8" s="8">
        <v>4</v>
      </c>
      <c r="B8" s="12"/>
      <c r="C8" s="11" t="s">
        <v>15</v>
      </c>
      <c r="D8" s="11" t="s">
        <v>21</v>
      </c>
      <c r="E8" s="11" t="s">
        <v>17</v>
      </c>
      <c r="F8" s="7">
        <v>111.2</v>
      </c>
      <c r="G8" s="9">
        <f t="shared" si="0"/>
        <v>74.13</v>
      </c>
      <c r="H8" s="9">
        <f t="shared" si="1"/>
        <v>29.65</v>
      </c>
      <c r="I8" s="27">
        <v>84.2</v>
      </c>
      <c r="J8" s="27">
        <f t="shared" si="2"/>
        <v>50.52</v>
      </c>
      <c r="K8" s="28">
        <f t="shared" si="3"/>
        <v>80.17</v>
      </c>
      <c r="L8" s="27">
        <v>4</v>
      </c>
      <c r="M8" s="29"/>
    </row>
    <row r="9" ht="16.2" customHeight="1" spans="1:13">
      <c r="A9" s="8">
        <v>5</v>
      </c>
      <c r="B9" s="12"/>
      <c r="C9" s="11" t="s">
        <v>15</v>
      </c>
      <c r="D9" s="11" t="s">
        <v>22</v>
      </c>
      <c r="E9" s="11" t="s">
        <v>17</v>
      </c>
      <c r="F9" s="7">
        <v>102.4</v>
      </c>
      <c r="G9" s="9">
        <f t="shared" si="0"/>
        <v>68.27</v>
      </c>
      <c r="H9" s="9">
        <f t="shared" si="1"/>
        <v>27.31</v>
      </c>
      <c r="I9" s="27">
        <v>87.4</v>
      </c>
      <c r="J9" s="27">
        <f t="shared" si="2"/>
        <v>52.44</v>
      </c>
      <c r="K9" s="28">
        <f t="shared" si="3"/>
        <v>79.75</v>
      </c>
      <c r="L9" s="27">
        <v>5</v>
      </c>
      <c r="M9" s="29"/>
    </row>
    <row r="10" ht="16.2" customHeight="1" spans="1:13">
      <c r="A10" s="8">
        <v>6</v>
      </c>
      <c r="B10" s="12"/>
      <c r="C10" s="11" t="s">
        <v>15</v>
      </c>
      <c r="D10" s="11" t="s">
        <v>23</v>
      </c>
      <c r="E10" s="11" t="s">
        <v>17</v>
      </c>
      <c r="F10" s="7">
        <v>106.9</v>
      </c>
      <c r="G10" s="9">
        <f t="shared" si="0"/>
        <v>71.27</v>
      </c>
      <c r="H10" s="9">
        <f t="shared" si="1"/>
        <v>28.51</v>
      </c>
      <c r="I10" s="27">
        <v>85.2</v>
      </c>
      <c r="J10" s="27">
        <f t="shared" si="2"/>
        <v>51.12</v>
      </c>
      <c r="K10" s="28">
        <f t="shared" si="3"/>
        <v>79.63</v>
      </c>
      <c r="L10" s="27">
        <v>6</v>
      </c>
      <c r="M10" s="29"/>
    </row>
    <row r="11" ht="16.2" customHeight="1" spans="1:13">
      <c r="A11" s="8">
        <v>7</v>
      </c>
      <c r="B11" s="12"/>
      <c r="C11" s="11" t="s">
        <v>15</v>
      </c>
      <c r="D11" s="13" t="s">
        <v>24</v>
      </c>
      <c r="E11" s="14" t="s">
        <v>17</v>
      </c>
      <c r="F11" s="7" t="s">
        <v>25</v>
      </c>
      <c r="G11" s="9">
        <f t="shared" si="0"/>
        <v>64.93</v>
      </c>
      <c r="H11" s="9">
        <f t="shared" si="1"/>
        <v>25.97</v>
      </c>
      <c r="I11" s="27">
        <v>88.6</v>
      </c>
      <c r="J11" s="27">
        <f t="shared" si="2"/>
        <v>53.16</v>
      </c>
      <c r="K11" s="28">
        <f t="shared" si="3"/>
        <v>79.13</v>
      </c>
      <c r="L11" s="27">
        <v>7</v>
      </c>
      <c r="M11" s="29"/>
    </row>
    <row r="12" ht="16.2" customHeight="1" spans="1:13">
      <c r="A12" s="8">
        <v>8</v>
      </c>
      <c r="B12" s="12"/>
      <c r="C12" s="11" t="s">
        <v>15</v>
      </c>
      <c r="D12" s="11" t="s">
        <v>26</v>
      </c>
      <c r="E12" s="11" t="s">
        <v>17</v>
      </c>
      <c r="F12" s="7">
        <v>108.7</v>
      </c>
      <c r="G12" s="9">
        <f t="shared" si="0"/>
        <v>72.47</v>
      </c>
      <c r="H12" s="9">
        <f t="shared" si="1"/>
        <v>28.99</v>
      </c>
      <c r="I12" s="27">
        <v>82.6</v>
      </c>
      <c r="J12" s="27">
        <f t="shared" si="2"/>
        <v>49.56</v>
      </c>
      <c r="K12" s="28">
        <f t="shared" si="3"/>
        <v>78.55</v>
      </c>
      <c r="L12" s="27">
        <v>8</v>
      </c>
      <c r="M12" s="29"/>
    </row>
    <row r="13" ht="16.2" customHeight="1" spans="1:17">
      <c r="A13" s="8">
        <v>9</v>
      </c>
      <c r="B13" s="15"/>
      <c r="C13" s="11" t="s">
        <v>15</v>
      </c>
      <c r="D13" s="13" t="s">
        <v>27</v>
      </c>
      <c r="E13" s="14" t="s">
        <v>28</v>
      </c>
      <c r="F13" s="7" t="s">
        <v>29</v>
      </c>
      <c r="G13" s="9">
        <f t="shared" si="0"/>
        <v>64.2</v>
      </c>
      <c r="H13" s="9">
        <f t="shared" si="1"/>
        <v>25.68</v>
      </c>
      <c r="I13" s="27">
        <v>83.2</v>
      </c>
      <c r="J13" s="27">
        <f t="shared" si="2"/>
        <v>49.92</v>
      </c>
      <c r="K13" s="28">
        <f t="shared" si="3"/>
        <v>75.6</v>
      </c>
      <c r="L13" s="27">
        <v>9</v>
      </c>
      <c r="M13" s="29"/>
      <c r="Q13" s="38"/>
    </row>
    <row r="14" ht="8" customHeight="1" spans="1:1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30"/>
    </row>
    <row r="15" ht="16.2" customHeight="1" spans="1:18">
      <c r="A15" s="8">
        <v>10</v>
      </c>
      <c r="B15" s="12">
        <v>10</v>
      </c>
      <c r="C15" s="11" t="s">
        <v>30</v>
      </c>
      <c r="D15" s="11" t="s">
        <v>31</v>
      </c>
      <c r="E15" s="7" t="s">
        <v>17</v>
      </c>
      <c r="F15" s="7">
        <v>104.7</v>
      </c>
      <c r="G15" s="9">
        <f t="shared" ref="G15:G33" si="4">ROUND(F15/1.5,2)</f>
        <v>69.8</v>
      </c>
      <c r="H15" s="9">
        <f t="shared" ref="H15:H33" si="5">ROUND(G15*0.4,2)</f>
        <v>27.92</v>
      </c>
      <c r="I15" s="7">
        <v>87.8</v>
      </c>
      <c r="J15" s="27">
        <f t="shared" ref="J15:J33" si="6">ROUND(I15*0.6,2)</f>
        <v>52.68</v>
      </c>
      <c r="K15" s="28">
        <f t="shared" ref="K15:K33" si="7">H15+J15</f>
        <v>80.6</v>
      </c>
      <c r="L15" s="27">
        <v>1</v>
      </c>
      <c r="M15" s="27" t="s">
        <v>18</v>
      </c>
      <c r="P15" s="31"/>
      <c r="Q15" s="31"/>
      <c r="R15" s="39"/>
    </row>
    <row r="16" ht="16.2" customHeight="1" spans="1:18">
      <c r="A16" s="8">
        <v>11</v>
      </c>
      <c r="B16" s="12"/>
      <c r="C16" s="11" t="s">
        <v>30</v>
      </c>
      <c r="D16" s="11" t="s">
        <v>32</v>
      </c>
      <c r="E16" s="7" t="s">
        <v>17</v>
      </c>
      <c r="F16" s="7">
        <v>96.4</v>
      </c>
      <c r="G16" s="9">
        <f t="shared" si="4"/>
        <v>64.27</v>
      </c>
      <c r="H16" s="9">
        <f t="shared" si="5"/>
        <v>25.71</v>
      </c>
      <c r="I16" s="7">
        <v>89.8</v>
      </c>
      <c r="J16" s="27">
        <f t="shared" si="6"/>
        <v>53.88</v>
      </c>
      <c r="K16" s="28">
        <f t="shared" si="7"/>
        <v>79.59</v>
      </c>
      <c r="L16" s="27">
        <v>2</v>
      </c>
      <c r="M16" s="27" t="s">
        <v>18</v>
      </c>
      <c r="P16" s="31"/>
      <c r="Q16" s="31"/>
      <c r="R16" s="39"/>
    </row>
    <row r="17" ht="16.2" customHeight="1" spans="1:18">
      <c r="A17" s="8">
        <v>12</v>
      </c>
      <c r="B17" s="12"/>
      <c r="C17" s="11" t="s">
        <v>30</v>
      </c>
      <c r="D17" s="11" t="s">
        <v>33</v>
      </c>
      <c r="E17" s="18" t="s">
        <v>28</v>
      </c>
      <c r="F17" s="7">
        <v>99.3</v>
      </c>
      <c r="G17" s="9">
        <f t="shared" si="4"/>
        <v>66.2</v>
      </c>
      <c r="H17" s="9">
        <f t="shared" si="5"/>
        <v>26.48</v>
      </c>
      <c r="I17" s="7">
        <v>87.2</v>
      </c>
      <c r="J17" s="27">
        <f t="shared" si="6"/>
        <v>52.32</v>
      </c>
      <c r="K17" s="28">
        <f t="shared" si="7"/>
        <v>78.8</v>
      </c>
      <c r="L17" s="27">
        <v>3</v>
      </c>
      <c r="M17" s="27" t="s">
        <v>18</v>
      </c>
      <c r="P17" s="31"/>
      <c r="Q17" s="31"/>
      <c r="R17" s="39"/>
    </row>
    <row r="18" ht="16.2" customHeight="1" spans="1:18">
      <c r="A18" s="8">
        <v>13</v>
      </c>
      <c r="B18" s="12"/>
      <c r="C18" s="11" t="s">
        <v>30</v>
      </c>
      <c r="D18" s="11" t="s">
        <v>34</v>
      </c>
      <c r="E18" s="7" t="s">
        <v>17</v>
      </c>
      <c r="F18" s="7" t="s">
        <v>35</v>
      </c>
      <c r="G18" s="9">
        <f t="shared" si="4"/>
        <v>58.4</v>
      </c>
      <c r="H18" s="9">
        <f t="shared" si="5"/>
        <v>23.36</v>
      </c>
      <c r="I18" s="7">
        <v>90</v>
      </c>
      <c r="J18" s="27">
        <f t="shared" si="6"/>
        <v>54</v>
      </c>
      <c r="K18" s="28">
        <f t="shared" si="7"/>
        <v>77.36</v>
      </c>
      <c r="L18" s="27">
        <v>4</v>
      </c>
      <c r="M18" s="27" t="s">
        <v>18</v>
      </c>
      <c r="P18" s="31"/>
      <c r="Q18" s="31"/>
      <c r="R18" s="39"/>
    </row>
    <row r="19" ht="16.2" customHeight="1" spans="1:18">
      <c r="A19" s="8">
        <v>14</v>
      </c>
      <c r="B19" s="12"/>
      <c r="C19" s="11" t="s">
        <v>30</v>
      </c>
      <c r="D19" s="11" t="s">
        <v>36</v>
      </c>
      <c r="E19" s="7" t="s">
        <v>17</v>
      </c>
      <c r="F19" s="7" t="s">
        <v>37</v>
      </c>
      <c r="G19" s="9">
        <f t="shared" si="4"/>
        <v>58.67</v>
      </c>
      <c r="H19" s="9">
        <f t="shared" si="5"/>
        <v>23.47</v>
      </c>
      <c r="I19" s="7">
        <v>89.8</v>
      </c>
      <c r="J19" s="27">
        <f t="shared" si="6"/>
        <v>53.88</v>
      </c>
      <c r="K19" s="28">
        <f t="shared" si="7"/>
        <v>77.35</v>
      </c>
      <c r="L19" s="27">
        <v>5</v>
      </c>
      <c r="M19" s="27" t="s">
        <v>18</v>
      </c>
      <c r="P19" s="31"/>
      <c r="Q19" s="31"/>
      <c r="R19" s="39"/>
    </row>
    <row r="20" ht="16.2" customHeight="1" spans="1:18">
      <c r="A20" s="8">
        <v>15</v>
      </c>
      <c r="B20" s="12"/>
      <c r="C20" s="11" t="s">
        <v>30</v>
      </c>
      <c r="D20" s="11" t="s">
        <v>38</v>
      </c>
      <c r="E20" s="18" t="s">
        <v>17</v>
      </c>
      <c r="F20" s="7" t="s">
        <v>39</v>
      </c>
      <c r="G20" s="9">
        <f t="shared" si="4"/>
        <v>56.67</v>
      </c>
      <c r="H20" s="9">
        <f t="shared" si="5"/>
        <v>22.67</v>
      </c>
      <c r="I20" s="7">
        <v>90.8</v>
      </c>
      <c r="J20" s="27">
        <f t="shared" si="6"/>
        <v>54.48</v>
      </c>
      <c r="K20" s="28">
        <f t="shared" si="7"/>
        <v>77.15</v>
      </c>
      <c r="L20" s="27">
        <v>6</v>
      </c>
      <c r="M20" s="27" t="s">
        <v>18</v>
      </c>
      <c r="P20" s="31"/>
      <c r="Q20" s="31"/>
      <c r="R20" s="39"/>
    </row>
    <row r="21" ht="16.2" customHeight="1" spans="1:18">
      <c r="A21" s="8">
        <v>16</v>
      </c>
      <c r="B21" s="12"/>
      <c r="C21" s="11" t="s">
        <v>30</v>
      </c>
      <c r="D21" s="11" t="s">
        <v>40</v>
      </c>
      <c r="E21" s="7" t="s">
        <v>17</v>
      </c>
      <c r="F21" s="7" t="s">
        <v>41</v>
      </c>
      <c r="G21" s="9">
        <f t="shared" si="4"/>
        <v>55.4</v>
      </c>
      <c r="H21" s="9">
        <f t="shared" si="5"/>
        <v>22.16</v>
      </c>
      <c r="I21" s="7">
        <v>91.2</v>
      </c>
      <c r="J21" s="27">
        <f t="shared" si="6"/>
        <v>54.72</v>
      </c>
      <c r="K21" s="28">
        <f t="shared" si="7"/>
        <v>76.88</v>
      </c>
      <c r="L21" s="27">
        <v>7</v>
      </c>
      <c r="M21" s="27" t="s">
        <v>18</v>
      </c>
      <c r="P21" s="31"/>
      <c r="Q21" s="31"/>
      <c r="R21" s="39"/>
    </row>
    <row r="22" ht="16.2" customHeight="1" spans="1:18">
      <c r="A22" s="8">
        <v>17</v>
      </c>
      <c r="B22" s="12"/>
      <c r="C22" s="11" t="s">
        <v>30</v>
      </c>
      <c r="D22" s="11" t="s">
        <v>42</v>
      </c>
      <c r="E22" s="7" t="s">
        <v>17</v>
      </c>
      <c r="F22" s="7" t="s">
        <v>43</v>
      </c>
      <c r="G22" s="9">
        <f t="shared" si="4"/>
        <v>56.87</v>
      </c>
      <c r="H22" s="9">
        <f t="shared" si="5"/>
        <v>22.75</v>
      </c>
      <c r="I22" s="7">
        <v>90</v>
      </c>
      <c r="J22" s="27">
        <f t="shared" si="6"/>
        <v>54</v>
      </c>
      <c r="K22" s="28">
        <f t="shared" si="7"/>
        <v>76.75</v>
      </c>
      <c r="L22" s="27">
        <v>8</v>
      </c>
      <c r="M22" s="27" t="s">
        <v>18</v>
      </c>
      <c r="P22" s="31"/>
      <c r="Q22" s="31"/>
      <c r="R22" s="39"/>
    </row>
    <row r="23" ht="16.2" customHeight="1" spans="1:18">
      <c r="A23" s="8">
        <v>18</v>
      </c>
      <c r="B23" s="12"/>
      <c r="C23" s="11" t="s">
        <v>30</v>
      </c>
      <c r="D23" s="11" t="s">
        <v>44</v>
      </c>
      <c r="E23" s="7" t="s">
        <v>28</v>
      </c>
      <c r="F23" s="7">
        <v>95.9</v>
      </c>
      <c r="G23" s="9">
        <f t="shared" si="4"/>
        <v>63.93</v>
      </c>
      <c r="H23" s="9">
        <f t="shared" si="5"/>
        <v>25.57</v>
      </c>
      <c r="I23" s="7">
        <v>85.2</v>
      </c>
      <c r="J23" s="27">
        <f t="shared" si="6"/>
        <v>51.12</v>
      </c>
      <c r="K23" s="28">
        <f t="shared" si="7"/>
        <v>76.69</v>
      </c>
      <c r="L23" s="27">
        <v>9</v>
      </c>
      <c r="M23" s="27" t="s">
        <v>18</v>
      </c>
      <c r="P23" s="31"/>
      <c r="Q23" s="31"/>
      <c r="R23" s="39"/>
    </row>
    <row r="24" ht="16.2" customHeight="1" spans="1:18">
      <c r="A24" s="8">
        <v>19</v>
      </c>
      <c r="B24" s="12"/>
      <c r="C24" s="11" t="s">
        <v>30</v>
      </c>
      <c r="D24" s="11" t="s">
        <v>45</v>
      </c>
      <c r="E24" s="7" t="s">
        <v>17</v>
      </c>
      <c r="F24" s="7" t="s">
        <v>46</v>
      </c>
      <c r="G24" s="9">
        <f t="shared" si="4"/>
        <v>58.87</v>
      </c>
      <c r="H24" s="9">
        <f t="shared" si="5"/>
        <v>23.55</v>
      </c>
      <c r="I24" s="7">
        <v>88.4</v>
      </c>
      <c r="J24" s="27">
        <f t="shared" si="6"/>
        <v>53.04</v>
      </c>
      <c r="K24" s="28">
        <f t="shared" si="7"/>
        <v>76.59</v>
      </c>
      <c r="L24" s="27">
        <v>10</v>
      </c>
      <c r="M24" s="27" t="s">
        <v>18</v>
      </c>
      <c r="P24" s="31"/>
      <c r="Q24" s="31"/>
      <c r="R24" s="39"/>
    </row>
    <row r="25" ht="16.2" customHeight="1" spans="1:18">
      <c r="A25" s="8">
        <v>20</v>
      </c>
      <c r="B25" s="12"/>
      <c r="C25" s="11" t="s">
        <v>30</v>
      </c>
      <c r="D25" s="11" t="s">
        <v>47</v>
      </c>
      <c r="E25" s="7" t="s">
        <v>28</v>
      </c>
      <c r="F25" s="7" t="s">
        <v>48</v>
      </c>
      <c r="G25" s="9">
        <f t="shared" si="4"/>
        <v>59.8</v>
      </c>
      <c r="H25" s="9">
        <f t="shared" si="5"/>
        <v>23.92</v>
      </c>
      <c r="I25" s="7">
        <v>87.2</v>
      </c>
      <c r="J25" s="27">
        <f t="shared" si="6"/>
        <v>52.32</v>
      </c>
      <c r="K25" s="28">
        <f t="shared" si="7"/>
        <v>76.24</v>
      </c>
      <c r="L25" s="27">
        <v>11</v>
      </c>
      <c r="M25" s="27"/>
      <c r="P25" s="31"/>
      <c r="Q25" s="31"/>
      <c r="R25" s="39"/>
    </row>
    <row r="26" ht="16.2" customHeight="1" spans="1:18">
      <c r="A26" s="8">
        <v>21</v>
      </c>
      <c r="B26" s="12"/>
      <c r="C26" s="11" t="s">
        <v>30</v>
      </c>
      <c r="D26" s="11" t="s">
        <v>49</v>
      </c>
      <c r="E26" s="7" t="s">
        <v>17</v>
      </c>
      <c r="F26" s="7" t="s">
        <v>50</v>
      </c>
      <c r="G26" s="9">
        <f t="shared" si="4"/>
        <v>55.73</v>
      </c>
      <c r="H26" s="9">
        <f t="shared" si="5"/>
        <v>22.29</v>
      </c>
      <c r="I26" s="7">
        <v>89.8</v>
      </c>
      <c r="J26" s="27">
        <f t="shared" si="6"/>
        <v>53.88</v>
      </c>
      <c r="K26" s="28">
        <f t="shared" si="7"/>
        <v>76.17</v>
      </c>
      <c r="L26" s="27">
        <v>12</v>
      </c>
      <c r="M26" s="27"/>
      <c r="P26" s="31"/>
      <c r="Q26" s="31"/>
      <c r="R26" s="39"/>
    </row>
    <row r="27" ht="16.2" customHeight="1" spans="1:18">
      <c r="A27" s="8">
        <v>22</v>
      </c>
      <c r="B27" s="12"/>
      <c r="C27" s="11" t="s">
        <v>30</v>
      </c>
      <c r="D27" s="11" t="s">
        <v>51</v>
      </c>
      <c r="E27" s="7" t="s">
        <v>17</v>
      </c>
      <c r="F27" s="7" t="s">
        <v>52</v>
      </c>
      <c r="G27" s="9">
        <f t="shared" si="4"/>
        <v>54.87</v>
      </c>
      <c r="H27" s="9">
        <f t="shared" si="5"/>
        <v>21.95</v>
      </c>
      <c r="I27" s="7">
        <v>88</v>
      </c>
      <c r="J27" s="27">
        <f t="shared" si="6"/>
        <v>52.8</v>
      </c>
      <c r="K27" s="28">
        <f t="shared" si="7"/>
        <v>74.75</v>
      </c>
      <c r="L27" s="27">
        <v>13</v>
      </c>
      <c r="M27" s="27"/>
      <c r="P27" s="31"/>
      <c r="Q27" s="31"/>
      <c r="R27" s="39"/>
    </row>
    <row r="28" ht="16.2" customHeight="1" spans="1:18">
      <c r="A28" s="8">
        <v>23</v>
      </c>
      <c r="B28" s="12"/>
      <c r="C28" s="11" t="s">
        <v>30</v>
      </c>
      <c r="D28" s="11" t="s">
        <v>53</v>
      </c>
      <c r="E28" s="18" t="s">
        <v>17</v>
      </c>
      <c r="F28" s="7" t="s">
        <v>54</v>
      </c>
      <c r="G28" s="9">
        <f t="shared" si="4"/>
        <v>59.2</v>
      </c>
      <c r="H28" s="9">
        <f t="shared" si="5"/>
        <v>23.68</v>
      </c>
      <c r="I28" s="7">
        <v>83.8</v>
      </c>
      <c r="J28" s="27">
        <f t="shared" si="6"/>
        <v>50.28</v>
      </c>
      <c r="K28" s="28">
        <f t="shared" si="7"/>
        <v>73.96</v>
      </c>
      <c r="L28" s="27">
        <v>14</v>
      </c>
      <c r="M28" s="27"/>
      <c r="P28" s="31"/>
      <c r="Q28" s="31"/>
      <c r="R28" s="39"/>
    </row>
    <row r="29" ht="16.2" customHeight="1" spans="1:18">
      <c r="A29" s="8">
        <v>24</v>
      </c>
      <c r="B29" s="12"/>
      <c r="C29" s="11" t="s">
        <v>30</v>
      </c>
      <c r="D29" s="11" t="s">
        <v>55</v>
      </c>
      <c r="E29" s="18" t="s">
        <v>17</v>
      </c>
      <c r="F29" s="7" t="s">
        <v>56</v>
      </c>
      <c r="G29" s="9">
        <f t="shared" si="4"/>
        <v>53.93</v>
      </c>
      <c r="H29" s="9">
        <f t="shared" si="5"/>
        <v>21.57</v>
      </c>
      <c r="I29" s="7">
        <v>87.2</v>
      </c>
      <c r="J29" s="27">
        <f t="shared" si="6"/>
        <v>52.32</v>
      </c>
      <c r="K29" s="28">
        <f t="shared" si="7"/>
        <v>73.89</v>
      </c>
      <c r="L29" s="27">
        <v>15</v>
      </c>
      <c r="M29" s="27"/>
      <c r="P29" s="31"/>
      <c r="Q29" s="31"/>
      <c r="R29" s="39"/>
    </row>
    <row r="30" ht="16.2" customHeight="1" spans="1:18">
      <c r="A30" s="8">
        <v>25</v>
      </c>
      <c r="B30" s="12"/>
      <c r="C30" s="11" t="s">
        <v>30</v>
      </c>
      <c r="D30" s="11" t="s">
        <v>57</v>
      </c>
      <c r="E30" s="7" t="s">
        <v>17</v>
      </c>
      <c r="F30" s="7" t="s">
        <v>58</v>
      </c>
      <c r="G30" s="9">
        <f t="shared" si="4"/>
        <v>47.73</v>
      </c>
      <c r="H30" s="9">
        <f t="shared" si="5"/>
        <v>19.09</v>
      </c>
      <c r="I30" s="7">
        <v>89.6</v>
      </c>
      <c r="J30" s="27">
        <f t="shared" si="6"/>
        <v>53.76</v>
      </c>
      <c r="K30" s="28">
        <f t="shared" si="7"/>
        <v>72.85</v>
      </c>
      <c r="L30" s="27">
        <v>16</v>
      </c>
      <c r="M30" s="27"/>
      <c r="P30" s="31"/>
      <c r="Q30" s="31"/>
      <c r="R30" s="39"/>
    </row>
    <row r="31" ht="16.2" customHeight="1" spans="1:18">
      <c r="A31" s="8">
        <v>26</v>
      </c>
      <c r="B31" s="12"/>
      <c r="C31" s="11" t="s">
        <v>30</v>
      </c>
      <c r="D31" s="11" t="s">
        <v>59</v>
      </c>
      <c r="E31" s="7" t="s">
        <v>17</v>
      </c>
      <c r="F31" s="7" t="s">
        <v>60</v>
      </c>
      <c r="G31" s="9">
        <f t="shared" si="4"/>
        <v>50.33</v>
      </c>
      <c r="H31" s="9">
        <f t="shared" si="5"/>
        <v>20.13</v>
      </c>
      <c r="I31" s="7">
        <v>87.6</v>
      </c>
      <c r="J31" s="27">
        <f t="shared" si="6"/>
        <v>52.56</v>
      </c>
      <c r="K31" s="28">
        <f t="shared" si="7"/>
        <v>72.69</v>
      </c>
      <c r="L31" s="27">
        <v>17</v>
      </c>
      <c r="M31" s="27"/>
      <c r="P31" s="31"/>
      <c r="Q31" s="31"/>
      <c r="R31" s="39"/>
    </row>
    <row r="32" ht="16.2" customHeight="1" spans="1:18">
      <c r="A32" s="8">
        <v>27</v>
      </c>
      <c r="B32" s="12"/>
      <c r="C32" s="11" t="s">
        <v>30</v>
      </c>
      <c r="D32" s="11" t="s">
        <v>61</v>
      </c>
      <c r="E32" s="7" t="s">
        <v>17</v>
      </c>
      <c r="F32" s="7" t="s">
        <v>62</v>
      </c>
      <c r="G32" s="9">
        <f t="shared" si="4"/>
        <v>51.27</v>
      </c>
      <c r="H32" s="9">
        <f t="shared" si="5"/>
        <v>20.51</v>
      </c>
      <c r="I32" s="7">
        <v>86.6</v>
      </c>
      <c r="J32" s="27">
        <f t="shared" si="6"/>
        <v>51.96</v>
      </c>
      <c r="K32" s="28">
        <f t="shared" si="7"/>
        <v>72.47</v>
      </c>
      <c r="L32" s="27">
        <v>18</v>
      </c>
      <c r="M32" s="27"/>
      <c r="P32" s="31"/>
      <c r="Q32" s="31"/>
      <c r="R32" s="39"/>
    </row>
    <row r="33" ht="16.2" customHeight="1" spans="1:18">
      <c r="A33" s="8">
        <v>28</v>
      </c>
      <c r="B33" s="12"/>
      <c r="C33" s="11" t="s">
        <v>30</v>
      </c>
      <c r="D33" s="11" t="s">
        <v>63</v>
      </c>
      <c r="E33" s="7" t="s">
        <v>17</v>
      </c>
      <c r="F33" s="7" t="s">
        <v>64</v>
      </c>
      <c r="G33" s="9">
        <f t="shared" si="4"/>
        <v>51.33</v>
      </c>
      <c r="H33" s="9">
        <f t="shared" si="5"/>
        <v>20.53</v>
      </c>
      <c r="I33" s="7">
        <v>86</v>
      </c>
      <c r="J33" s="27">
        <f t="shared" si="6"/>
        <v>51.6</v>
      </c>
      <c r="K33" s="28">
        <f t="shared" si="7"/>
        <v>72.13</v>
      </c>
      <c r="L33" s="27">
        <v>19</v>
      </c>
      <c r="M33" s="27"/>
      <c r="P33" s="31"/>
      <c r="Q33" s="31"/>
      <c r="R33" s="39"/>
    </row>
    <row r="34" ht="16.2" customHeight="1" spans="1:18">
      <c r="A34" s="8">
        <v>29</v>
      </c>
      <c r="B34" s="12"/>
      <c r="C34" s="11" t="s">
        <v>30</v>
      </c>
      <c r="D34" s="11" t="s">
        <v>65</v>
      </c>
      <c r="E34" s="7" t="s">
        <v>28</v>
      </c>
      <c r="F34" s="7" t="s">
        <v>66</v>
      </c>
      <c r="G34" s="9">
        <f t="shared" ref="G34:G43" si="8">ROUND(F34/1.5,2)</f>
        <v>44.73</v>
      </c>
      <c r="H34" s="9">
        <f t="shared" ref="H34:H43" si="9">ROUND(G34*0.4,2)</f>
        <v>17.89</v>
      </c>
      <c r="I34" s="7">
        <v>90.2</v>
      </c>
      <c r="J34" s="27">
        <f t="shared" ref="J34:J43" si="10">ROUND(I34*0.6,2)</f>
        <v>54.12</v>
      </c>
      <c r="K34" s="28">
        <f t="shared" ref="K34:K43" si="11">H34+J34</f>
        <v>72.01</v>
      </c>
      <c r="L34" s="27">
        <v>20</v>
      </c>
      <c r="M34" s="27"/>
      <c r="P34" s="31"/>
      <c r="Q34" s="31"/>
      <c r="R34" s="39"/>
    </row>
    <row r="35" ht="16.2" customHeight="1" spans="1:18">
      <c r="A35" s="8">
        <v>30</v>
      </c>
      <c r="B35" s="12"/>
      <c r="C35" s="11" t="s">
        <v>30</v>
      </c>
      <c r="D35" s="11" t="s">
        <v>67</v>
      </c>
      <c r="E35" s="7" t="s">
        <v>28</v>
      </c>
      <c r="F35" s="7" t="s">
        <v>68</v>
      </c>
      <c r="G35" s="9">
        <f t="shared" si="8"/>
        <v>47.07</v>
      </c>
      <c r="H35" s="9">
        <f t="shared" si="9"/>
        <v>18.83</v>
      </c>
      <c r="I35" s="7">
        <v>85.8</v>
      </c>
      <c r="J35" s="27">
        <f t="shared" si="10"/>
        <v>51.48</v>
      </c>
      <c r="K35" s="28">
        <f t="shared" si="11"/>
        <v>70.31</v>
      </c>
      <c r="L35" s="27">
        <v>21</v>
      </c>
      <c r="M35" s="27"/>
      <c r="P35" s="31"/>
      <c r="Q35" s="31"/>
      <c r="R35" s="39"/>
    </row>
    <row r="36" ht="16.2" customHeight="1" spans="1:18">
      <c r="A36" s="8">
        <v>31</v>
      </c>
      <c r="B36" s="12"/>
      <c r="C36" s="11" t="s">
        <v>30</v>
      </c>
      <c r="D36" s="11" t="s">
        <v>69</v>
      </c>
      <c r="E36" s="7" t="s">
        <v>17</v>
      </c>
      <c r="F36" s="7" t="s">
        <v>70</v>
      </c>
      <c r="G36" s="9">
        <f t="shared" si="8"/>
        <v>53.2</v>
      </c>
      <c r="H36" s="9">
        <f t="shared" si="9"/>
        <v>21.28</v>
      </c>
      <c r="I36" s="7">
        <v>78.8</v>
      </c>
      <c r="J36" s="27">
        <f t="shared" si="10"/>
        <v>47.28</v>
      </c>
      <c r="K36" s="28">
        <f t="shared" si="11"/>
        <v>68.56</v>
      </c>
      <c r="L36" s="27">
        <v>22</v>
      </c>
      <c r="M36" s="27"/>
      <c r="P36" s="31"/>
      <c r="Q36" s="31"/>
      <c r="R36" s="39"/>
    </row>
    <row r="37" ht="16.2" customHeight="1" spans="1:18">
      <c r="A37" s="8">
        <v>32</v>
      </c>
      <c r="B37" s="12"/>
      <c r="C37" s="11" t="s">
        <v>30</v>
      </c>
      <c r="D37" s="11" t="s">
        <v>71</v>
      </c>
      <c r="E37" s="18" t="s">
        <v>17</v>
      </c>
      <c r="F37" s="7" t="s">
        <v>66</v>
      </c>
      <c r="G37" s="9">
        <f t="shared" si="8"/>
        <v>44.73</v>
      </c>
      <c r="H37" s="9">
        <f t="shared" si="9"/>
        <v>17.89</v>
      </c>
      <c r="I37" s="7">
        <v>82.8</v>
      </c>
      <c r="J37" s="27">
        <f t="shared" si="10"/>
        <v>49.68</v>
      </c>
      <c r="K37" s="28">
        <f t="shared" si="11"/>
        <v>67.57</v>
      </c>
      <c r="L37" s="27">
        <v>23</v>
      </c>
      <c r="M37" s="27"/>
      <c r="P37" s="31"/>
      <c r="Q37" s="31"/>
      <c r="R37" s="39"/>
    </row>
    <row r="38" ht="16.2" customHeight="1" spans="1:18">
      <c r="A38" s="8">
        <v>33</v>
      </c>
      <c r="B38" s="12"/>
      <c r="C38" s="11" t="s">
        <v>30</v>
      </c>
      <c r="D38" s="13" t="s">
        <v>72</v>
      </c>
      <c r="E38" s="14" t="s">
        <v>17</v>
      </c>
      <c r="F38" s="7" t="s">
        <v>73</v>
      </c>
      <c r="G38" s="9">
        <f t="shared" si="8"/>
        <v>34.2</v>
      </c>
      <c r="H38" s="9">
        <f t="shared" si="9"/>
        <v>13.68</v>
      </c>
      <c r="I38" s="7">
        <v>82.2</v>
      </c>
      <c r="J38" s="27">
        <f t="shared" si="10"/>
        <v>49.32</v>
      </c>
      <c r="K38" s="28">
        <f t="shared" si="11"/>
        <v>63</v>
      </c>
      <c r="L38" s="27">
        <v>24</v>
      </c>
      <c r="M38" s="27"/>
      <c r="P38" s="31"/>
      <c r="Q38" s="31"/>
      <c r="R38" s="39"/>
    </row>
    <row r="39" ht="16.2" customHeight="1" spans="1:18">
      <c r="A39" s="8">
        <v>34</v>
      </c>
      <c r="B39" s="12"/>
      <c r="C39" s="11" t="s">
        <v>30</v>
      </c>
      <c r="D39" s="11" t="s">
        <v>74</v>
      </c>
      <c r="E39" s="7" t="s">
        <v>17</v>
      </c>
      <c r="F39" s="7" t="s">
        <v>41</v>
      </c>
      <c r="G39" s="9">
        <f t="shared" si="8"/>
        <v>55.4</v>
      </c>
      <c r="H39" s="9">
        <f t="shared" si="9"/>
        <v>22.16</v>
      </c>
      <c r="I39" s="7" t="s">
        <v>75</v>
      </c>
      <c r="J39" s="27" t="e">
        <f t="shared" si="10"/>
        <v>#VALUE!</v>
      </c>
      <c r="K39" s="28" t="e">
        <f t="shared" si="11"/>
        <v>#VALUE!</v>
      </c>
      <c r="L39" s="28"/>
      <c r="M39" s="27"/>
      <c r="P39" s="31"/>
      <c r="Q39" s="31"/>
      <c r="R39" s="39"/>
    </row>
    <row r="40" ht="16.2" customHeight="1" spans="1:18">
      <c r="A40" s="8">
        <v>35</v>
      </c>
      <c r="B40" s="12"/>
      <c r="C40" s="11" t="s">
        <v>30</v>
      </c>
      <c r="D40" s="11" t="s">
        <v>76</v>
      </c>
      <c r="E40" s="7" t="s">
        <v>28</v>
      </c>
      <c r="F40" s="7" t="s">
        <v>77</v>
      </c>
      <c r="G40" s="9">
        <f t="shared" si="8"/>
        <v>48.13</v>
      </c>
      <c r="H40" s="9">
        <f t="shared" si="9"/>
        <v>19.25</v>
      </c>
      <c r="I40" s="7" t="s">
        <v>75</v>
      </c>
      <c r="J40" s="27" t="e">
        <f t="shared" si="10"/>
        <v>#VALUE!</v>
      </c>
      <c r="K40" s="28" t="e">
        <f t="shared" si="11"/>
        <v>#VALUE!</v>
      </c>
      <c r="L40" s="28"/>
      <c r="M40" s="27"/>
      <c r="P40" s="31"/>
      <c r="Q40" s="31"/>
      <c r="R40" s="39"/>
    </row>
    <row r="41" ht="16.2" customHeight="1" spans="1:18">
      <c r="A41" s="8">
        <v>36</v>
      </c>
      <c r="B41" s="12"/>
      <c r="C41" s="11" t="s">
        <v>30</v>
      </c>
      <c r="D41" s="11" t="s">
        <v>78</v>
      </c>
      <c r="E41" s="18" t="s">
        <v>28</v>
      </c>
      <c r="F41" s="7" t="s">
        <v>79</v>
      </c>
      <c r="G41" s="9">
        <f t="shared" si="8"/>
        <v>46.33</v>
      </c>
      <c r="H41" s="9">
        <f t="shared" si="9"/>
        <v>18.53</v>
      </c>
      <c r="I41" s="7" t="s">
        <v>75</v>
      </c>
      <c r="J41" s="27" t="e">
        <f t="shared" si="10"/>
        <v>#VALUE!</v>
      </c>
      <c r="K41" s="28" t="e">
        <f t="shared" si="11"/>
        <v>#VALUE!</v>
      </c>
      <c r="L41" s="28"/>
      <c r="M41" s="27"/>
      <c r="P41" s="31"/>
      <c r="Q41" s="31"/>
      <c r="R41" s="39"/>
    </row>
    <row r="42" ht="16.2" customHeight="1" spans="1:18">
      <c r="A42" s="8">
        <v>37</v>
      </c>
      <c r="B42" s="12"/>
      <c r="C42" s="11" t="s">
        <v>30</v>
      </c>
      <c r="D42" s="13" t="s">
        <v>80</v>
      </c>
      <c r="E42" s="14" t="s">
        <v>17</v>
      </c>
      <c r="F42" s="7" t="s">
        <v>81</v>
      </c>
      <c r="G42" s="9">
        <f t="shared" si="8"/>
        <v>39.2</v>
      </c>
      <c r="H42" s="9">
        <f t="shared" si="9"/>
        <v>15.68</v>
      </c>
      <c r="I42" s="7" t="s">
        <v>75</v>
      </c>
      <c r="J42" s="27" t="e">
        <f t="shared" si="10"/>
        <v>#VALUE!</v>
      </c>
      <c r="K42" s="28" t="e">
        <f t="shared" si="11"/>
        <v>#VALUE!</v>
      </c>
      <c r="L42" s="28"/>
      <c r="M42" s="27"/>
      <c r="P42" s="31"/>
      <c r="Q42" s="31"/>
      <c r="R42" s="39"/>
    </row>
    <row r="43" ht="16.2" customHeight="1" spans="1:18">
      <c r="A43" s="10">
        <v>38</v>
      </c>
      <c r="B43" s="12"/>
      <c r="C43" s="19" t="s">
        <v>30</v>
      </c>
      <c r="D43" s="20" t="s">
        <v>82</v>
      </c>
      <c r="E43" s="21" t="s">
        <v>17</v>
      </c>
      <c r="F43" s="22" t="s">
        <v>83</v>
      </c>
      <c r="G43" s="23">
        <f t="shared" si="8"/>
        <v>35.07</v>
      </c>
      <c r="H43" s="23">
        <f t="shared" si="9"/>
        <v>14.03</v>
      </c>
      <c r="I43" s="22" t="s">
        <v>75</v>
      </c>
      <c r="J43" s="32" t="e">
        <f t="shared" si="10"/>
        <v>#VALUE!</v>
      </c>
      <c r="K43" s="33" t="e">
        <f t="shared" si="11"/>
        <v>#VALUE!</v>
      </c>
      <c r="L43" s="33"/>
      <c r="M43" s="32"/>
      <c r="P43" s="31"/>
      <c r="Q43" s="31"/>
      <c r="R43" s="39"/>
    </row>
    <row r="44" ht="8" customHeight="1" spans="1:18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30"/>
      <c r="P44" s="34"/>
      <c r="Q44" s="34"/>
      <c r="R44" s="39"/>
    </row>
    <row r="45" ht="16.2" customHeight="1" spans="1:18">
      <c r="A45" s="15">
        <v>39</v>
      </c>
      <c r="B45" s="12">
        <v>7</v>
      </c>
      <c r="C45" s="24" t="s">
        <v>84</v>
      </c>
      <c r="D45" s="24" t="s">
        <v>85</v>
      </c>
      <c r="E45" s="24" t="s">
        <v>17</v>
      </c>
      <c r="F45" s="25" t="s">
        <v>86</v>
      </c>
      <c r="G45" s="26">
        <f t="shared" ref="G45:G65" si="12">ROUND(F45/1.5,2)</f>
        <v>74.8</v>
      </c>
      <c r="H45" s="26">
        <f t="shared" ref="H45:H65" si="13">ROUND(G45*0.4,2)</f>
        <v>29.92</v>
      </c>
      <c r="I45" s="35">
        <v>91.2</v>
      </c>
      <c r="J45" s="35">
        <f t="shared" ref="J45:J65" si="14">ROUND(I45*0.6,2)</f>
        <v>54.72</v>
      </c>
      <c r="K45" s="36">
        <f t="shared" ref="K45:K65" si="15">H45+J45</f>
        <v>84.64</v>
      </c>
      <c r="L45" s="35">
        <v>1</v>
      </c>
      <c r="M45" s="35" t="s">
        <v>18</v>
      </c>
      <c r="P45" s="31"/>
      <c r="Q45" s="31"/>
      <c r="R45" s="39"/>
    </row>
    <row r="46" ht="16.2" customHeight="1" spans="1:18">
      <c r="A46" s="8">
        <v>40</v>
      </c>
      <c r="B46" s="12"/>
      <c r="C46" s="11" t="s">
        <v>84</v>
      </c>
      <c r="D46" s="11" t="s">
        <v>87</v>
      </c>
      <c r="E46" s="11" t="s">
        <v>17</v>
      </c>
      <c r="F46" s="7" t="s">
        <v>88</v>
      </c>
      <c r="G46" s="9">
        <f t="shared" si="12"/>
        <v>80.33</v>
      </c>
      <c r="H46" s="9">
        <f t="shared" si="13"/>
        <v>32.13</v>
      </c>
      <c r="I46" s="27">
        <v>87.2</v>
      </c>
      <c r="J46" s="27">
        <f t="shared" si="14"/>
        <v>52.32</v>
      </c>
      <c r="K46" s="28">
        <f t="shared" si="15"/>
        <v>84.45</v>
      </c>
      <c r="L46" s="27">
        <v>2</v>
      </c>
      <c r="M46" s="35" t="s">
        <v>18</v>
      </c>
      <c r="P46" s="31"/>
      <c r="Q46" s="31"/>
      <c r="R46" s="39"/>
    </row>
    <row r="47" ht="16.2" customHeight="1" spans="1:18">
      <c r="A47" s="8">
        <v>41</v>
      </c>
      <c r="B47" s="12"/>
      <c r="C47" s="11" t="s">
        <v>84</v>
      </c>
      <c r="D47" s="11" t="s">
        <v>89</v>
      </c>
      <c r="E47" s="11" t="s">
        <v>17</v>
      </c>
      <c r="F47" s="7" t="s">
        <v>90</v>
      </c>
      <c r="G47" s="9">
        <f t="shared" si="12"/>
        <v>74.67</v>
      </c>
      <c r="H47" s="9">
        <f t="shared" si="13"/>
        <v>29.87</v>
      </c>
      <c r="I47" s="27">
        <v>90.8</v>
      </c>
      <c r="J47" s="27">
        <f t="shared" si="14"/>
        <v>54.48</v>
      </c>
      <c r="K47" s="28">
        <f t="shared" si="15"/>
        <v>84.35</v>
      </c>
      <c r="L47" s="27">
        <v>3</v>
      </c>
      <c r="M47" s="35" t="s">
        <v>18</v>
      </c>
      <c r="P47" s="31"/>
      <c r="Q47" s="31"/>
      <c r="R47" s="39"/>
    </row>
    <row r="48" ht="16.2" customHeight="1" spans="1:18">
      <c r="A48" s="8">
        <v>42</v>
      </c>
      <c r="B48" s="12"/>
      <c r="C48" s="11" t="s">
        <v>84</v>
      </c>
      <c r="D48" s="11" t="s">
        <v>91</v>
      </c>
      <c r="E48" s="11" t="s">
        <v>17</v>
      </c>
      <c r="F48" s="7" t="s">
        <v>92</v>
      </c>
      <c r="G48" s="9">
        <f t="shared" si="12"/>
        <v>73</v>
      </c>
      <c r="H48" s="9">
        <f t="shared" si="13"/>
        <v>29.2</v>
      </c>
      <c r="I48" s="27">
        <v>90.6</v>
      </c>
      <c r="J48" s="27">
        <f t="shared" si="14"/>
        <v>54.36</v>
      </c>
      <c r="K48" s="28">
        <f t="shared" si="15"/>
        <v>83.56</v>
      </c>
      <c r="L48" s="27">
        <v>4</v>
      </c>
      <c r="M48" s="35" t="s">
        <v>18</v>
      </c>
      <c r="P48" s="31"/>
      <c r="Q48" s="31"/>
      <c r="R48" s="39"/>
    </row>
    <row r="49" ht="16.2" customHeight="1" spans="1:18">
      <c r="A49" s="8">
        <v>43</v>
      </c>
      <c r="B49" s="12"/>
      <c r="C49" s="11" t="s">
        <v>84</v>
      </c>
      <c r="D49" s="11" t="s">
        <v>93</v>
      </c>
      <c r="E49" s="11" t="s">
        <v>17</v>
      </c>
      <c r="F49" s="7" t="s">
        <v>94</v>
      </c>
      <c r="G49" s="9">
        <f t="shared" si="12"/>
        <v>75.2</v>
      </c>
      <c r="H49" s="9">
        <f t="shared" si="13"/>
        <v>30.08</v>
      </c>
      <c r="I49" s="27">
        <v>89</v>
      </c>
      <c r="J49" s="27">
        <f t="shared" si="14"/>
        <v>53.4</v>
      </c>
      <c r="K49" s="28">
        <f t="shared" si="15"/>
        <v>83.48</v>
      </c>
      <c r="L49" s="27">
        <v>5</v>
      </c>
      <c r="M49" s="35" t="s">
        <v>18</v>
      </c>
      <c r="P49" s="31"/>
      <c r="Q49" s="31"/>
      <c r="R49" s="39"/>
    </row>
    <row r="50" ht="16.2" customHeight="1" spans="1:18">
      <c r="A50" s="8">
        <v>44</v>
      </c>
      <c r="B50" s="12"/>
      <c r="C50" s="11" t="s">
        <v>84</v>
      </c>
      <c r="D50" s="11" t="s">
        <v>95</v>
      </c>
      <c r="E50" s="11" t="s">
        <v>17</v>
      </c>
      <c r="F50" s="7" t="s">
        <v>96</v>
      </c>
      <c r="G50" s="9">
        <f t="shared" si="12"/>
        <v>73.87</v>
      </c>
      <c r="H50" s="9">
        <f t="shared" si="13"/>
        <v>29.55</v>
      </c>
      <c r="I50" s="27">
        <v>88.8</v>
      </c>
      <c r="J50" s="27">
        <f t="shared" si="14"/>
        <v>53.28</v>
      </c>
      <c r="K50" s="28">
        <f t="shared" si="15"/>
        <v>82.83</v>
      </c>
      <c r="L50" s="27">
        <v>6</v>
      </c>
      <c r="M50" s="35" t="s">
        <v>18</v>
      </c>
      <c r="P50" s="31"/>
      <c r="Q50" s="31"/>
      <c r="R50" s="39"/>
    </row>
    <row r="51" ht="16.2" customHeight="1" spans="1:18">
      <c r="A51" s="8">
        <v>45</v>
      </c>
      <c r="B51" s="12"/>
      <c r="C51" s="11" t="s">
        <v>84</v>
      </c>
      <c r="D51" s="11" t="s">
        <v>97</v>
      </c>
      <c r="E51" s="11" t="s">
        <v>17</v>
      </c>
      <c r="F51" s="7" t="s">
        <v>98</v>
      </c>
      <c r="G51" s="9">
        <f t="shared" si="12"/>
        <v>73.4</v>
      </c>
      <c r="H51" s="9">
        <f t="shared" si="13"/>
        <v>29.36</v>
      </c>
      <c r="I51" s="27">
        <v>88.4</v>
      </c>
      <c r="J51" s="27">
        <f t="shared" si="14"/>
        <v>53.04</v>
      </c>
      <c r="K51" s="28">
        <f t="shared" si="15"/>
        <v>82.4</v>
      </c>
      <c r="L51" s="27">
        <v>7</v>
      </c>
      <c r="M51" s="35" t="s">
        <v>18</v>
      </c>
      <c r="P51" s="31"/>
      <c r="Q51" s="31"/>
      <c r="R51" s="39"/>
    </row>
    <row r="52" ht="16.2" customHeight="1" spans="1:18">
      <c r="A52" s="8">
        <v>46</v>
      </c>
      <c r="B52" s="12"/>
      <c r="C52" s="11" t="s">
        <v>84</v>
      </c>
      <c r="D52" s="11" t="s">
        <v>99</v>
      </c>
      <c r="E52" s="11" t="s">
        <v>17</v>
      </c>
      <c r="F52" s="7" t="s">
        <v>100</v>
      </c>
      <c r="G52" s="9">
        <f t="shared" si="12"/>
        <v>71.27</v>
      </c>
      <c r="H52" s="9">
        <f t="shared" si="13"/>
        <v>28.51</v>
      </c>
      <c r="I52" s="27">
        <v>89.8</v>
      </c>
      <c r="J52" s="27">
        <f t="shared" si="14"/>
        <v>53.88</v>
      </c>
      <c r="K52" s="28">
        <f t="shared" si="15"/>
        <v>82.39</v>
      </c>
      <c r="L52" s="27">
        <v>8</v>
      </c>
      <c r="M52" s="27"/>
      <c r="P52" s="31"/>
      <c r="Q52" s="31"/>
      <c r="R52" s="39"/>
    </row>
    <row r="53" ht="16.2" customHeight="1" spans="1:18">
      <c r="A53" s="8">
        <v>47</v>
      </c>
      <c r="B53" s="12"/>
      <c r="C53" s="11" t="s">
        <v>84</v>
      </c>
      <c r="D53" s="11" t="s">
        <v>101</v>
      </c>
      <c r="E53" s="11" t="s">
        <v>17</v>
      </c>
      <c r="F53" s="7" t="s">
        <v>102</v>
      </c>
      <c r="G53" s="9">
        <f t="shared" si="12"/>
        <v>69.33</v>
      </c>
      <c r="H53" s="9">
        <f t="shared" si="13"/>
        <v>27.73</v>
      </c>
      <c r="I53" s="27">
        <v>90.4</v>
      </c>
      <c r="J53" s="27">
        <f t="shared" si="14"/>
        <v>54.24</v>
      </c>
      <c r="K53" s="28">
        <f t="shared" si="15"/>
        <v>81.97</v>
      </c>
      <c r="L53" s="27">
        <v>9</v>
      </c>
      <c r="M53" s="27"/>
      <c r="P53" s="37"/>
      <c r="Q53" s="37"/>
      <c r="R53" s="40"/>
    </row>
    <row r="54" ht="16.2" customHeight="1" spans="1:18">
      <c r="A54" s="8">
        <v>48</v>
      </c>
      <c r="B54" s="12"/>
      <c r="C54" s="11" t="s">
        <v>84</v>
      </c>
      <c r="D54" s="11" t="s">
        <v>103</v>
      </c>
      <c r="E54" s="11" t="s">
        <v>17</v>
      </c>
      <c r="F54" s="7" t="s">
        <v>104</v>
      </c>
      <c r="G54" s="9">
        <f t="shared" si="12"/>
        <v>70.53</v>
      </c>
      <c r="H54" s="9">
        <f t="shared" si="13"/>
        <v>28.21</v>
      </c>
      <c r="I54" s="27">
        <v>88</v>
      </c>
      <c r="J54" s="27">
        <f t="shared" si="14"/>
        <v>52.8</v>
      </c>
      <c r="K54" s="28">
        <f t="shared" si="15"/>
        <v>81.01</v>
      </c>
      <c r="L54" s="27">
        <v>10</v>
      </c>
      <c r="M54" s="27"/>
      <c r="P54" s="31"/>
      <c r="Q54" s="31"/>
      <c r="R54" s="39"/>
    </row>
    <row r="55" ht="16.2" customHeight="1" spans="1:18">
      <c r="A55" s="8">
        <v>49</v>
      </c>
      <c r="B55" s="12"/>
      <c r="C55" s="11" t="s">
        <v>84</v>
      </c>
      <c r="D55" s="11" t="s">
        <v>105</v>
      </c>
      <c r="E55" s="11" t="s">
        <v>17</v>
      </c>
      <c r="F55" s="7" t="s">
        <v>106</v>
      </c>
      <c r="G55" s="9">
        <f t="shared" si="12"/>
        <v>70.87</v>
      </c>
      <c r="H55" s="9">
        <f t="shared" si="13"/>
        <v>28.35</v>
      </c>
      <c r="I55" s="27">
        <v>86.6</v>
      </c>
      <c r="J55" s="27">
        <f t="shared" si="14"/>
        <v>51.96</v>
      </c>
      <c r="K55" s="28">
        <f t="shared" si="15"/>
        <v>80.31</v>
      </c>
      <c r="L55" s="27">
        <v>11</v>
      </c>
      <c r="M55" s="27"/>
      <c r="P55" s="31"/>
      <c r="Q55" s="31"/>
      <c r="R55" s="39"/>
    </row>
    <row r="56" ht="16.2" customHeight="1" spans="1:18">
      <c r="A56" s="8">
        <v>50</v>
      </c>
      <c r="B56" s="12"/>
      <c r="C56" s="11" t="s">
        <v>84</v>
      </c>
      <c r="D56" s="11" t="s">
        <v>107</v>
      </c>
      <c r="E56" s="11" t="s">
        <v>17</v>
      </c>
      <c r="F56" s="7" t="s">
        <v>108</v>
      </c>
      <c r="G56" s="9">
        <f t="shared" si="12"/>
        <v>68.13</v>
      </c>
      <c r="H56" s="9">
        <f t="shared" si="13"/>
        <v>27.25</v>
      </c>
      <c r="I56" s="27">
        <v>88.4</v>
      </c>
      <c r="J56" s="27">
        <f t="shared" si="14"/>
        <v>53.04</v>
      </c>
      <c r="K56" s="28">
        <f t="shared" si="15"/>
        <v>80.29</v>
      </c>
      <c r="L56" s="27">
        <v>12</v>
      </c>
      <c r="M56" s="27"/>
      <c r="P56" s="37"/>
      <c r="Q56" s="37"/>
      <c r="R56" s="40"/>
    </row>
    <row r="57" ht="16.2" customHeight="1" spans="1:18">
      <c r="A57" s="8">
        <v>51</v>
      </c>
      <c r="B57" s="12"/>
      <c r="C57" s="11" t="s">
        <v>84</v>
      </c>
      <c r="D57" s="13" t="s">
        <v>109</v>
      </c>
      <c r="E57" s="14" t="s">
        <v>17</v>
      </c>
      <c r="F57" s="7" t="s">
        <v>110</v>
      </c>
      <c r="G57" s="9">
        <f t="shared" si="12"/>
        <v>66.27</v>
      </c>
      <c r="H57" s="9">
        <f t="shared" si="13"/>
        <v>26.51</v>
      </c>
      <c r="I57" s="27">
        <v>89.6</v>
      </c>
      <c r="J57" s="27">
        <f t="shared" si="14"/>
        <v>53.76</v>
      </c>
      <c r="K57" s="28">
        <f t="shared" si="15"/>
        <v>80.27</v>
      </c>
      <c r="L57" s="27">
        <v>13</v>
      </c>
      <c r="M57" s="27"/>
      <c r="P57" s="37"/>
      <c r="Q57" s="37"/>
      <c r="R57" s="40"/>
    </row>
    <row r="58" ht="16.2" customHeight="1" spans="1:18">
      <c r="A58" s="8">
        <v>52</v>
      </c>
      <c r="B58" s="12"/>
      <c r="C58" s="11" t="s">
        <v>84</v>
      </c>
      <c r="D58" s="11" t="s">
        <v>111</v>
      </c>
      <c r="E58" s="11" t="s">
        <v>17</v>
      </c>
      <c r="F58" s="7" t="s">
        <v>112</v>
      </c>
      <c r="G58" s="9">
        <f t="shared" si="12"/>
        <v>67.6</v>
      </c>
      <c r="H58" s="9">
        <f t="shared" si="13"/>
        <v>27.04</v>
      </c>
      <c r="I58" s="27">
        <v>88.4</v>
      </c>
      <c r="J58" s="27">
        <f t="shared" si="14"/>
        <v>53.04</v>
      </c>
      <c r="K58" s="28">
        <f t="shared" si="15"/>
        <v>80.08</v>
      </c>
      <c r="L58" s="27">
        <v>14</v>
      </c>
      <c r="M58" s="27"/>
      <c r="P58" s="37"/>
      <c r="Q58" s="37"/>
      <c r="R58" s="40"/>
    </row>
    <row r="59" ht="16.2" customHeight="1" spans="1:18">
      <c r="A59" s="8">
        <v>53</v>
      </c>
      <c r="B59" s="12"/>
      <c r="C59" s="11" t="s">
        <v>84</v>
      </c>
      <c r="D59" s="11" t="s">
        <v>113</v>
      </c>
      <c r="E59" s="11" t="s">
        <v>17</v>
      </c>
      <c r="F59" s="7" t="s">
        <v>114</v>
      </c>
      <c r="G59" s="9">
        <f t="shared" si="12"/>
        <v>67.33</v>
      </c>
      <c r="H59" s="9">
        <f t="shared" si="13"/>
        <v>26.93</v>
      </c>
      <c r="I59" s="27">
        <v>88</v>
      </c>
      <c r="J59" s="27">
        <f t="shared" si="14"/>
        <v>52.8</v>
      </c>
      <c r="K59" s="28">
        <f t="shared" si="15"/>
        <v>79.73</v>
      </c>
      <c r="L59" s="27">
        <v>15</v>
      </c>
      <c r="M59" s="27"/>
      <c r="P59" s="37"/>
      <c r="Q59" s="37"/>
      <c r="R59" s="40"/>
    </row>
    <row r="60" ht="16.2" customHeight="1" spans="1:18">
      <c r="A60" s="8">
        <v>54</v>
      </c>
      <c r="B60" s="12"/>
      <c r="C60" s="11" t="s">
        <v>84</v>
      </c>
      <c r="D60" s="11" t="s">
        <v>115</v>
      </c>
      <c r="E60" s="11" t="s">
        <v>28</v>
      </c>
      <c r="F60" s="7" t="s">
        <v>116</v>
      </c>
      <c r="G60" s="9">
        <f t="shared" si="12"/>
        <v>69.53</v>
      </c>
      <c r="H60" s="9">
        <f t="shared" si="13"/>
        <v>27.81</v>
      </c>
      <c r="I60" s="27">
        <v>86.2</v>
      </c>
      <c r="J60" s="27">
        <f t="shared" si="14"/>
        <v>51.72</v>
      </c>
      <c r="K60" s="28">
        <f t="shared" si="15"/>
        <v>79.53</v>
      </c>
      <c r="L60" s="27">
        <v>16</v>
      </c>
      <c r="M60" s="27"/>
      <c r="P60" s="37"/>
      <c r="Q60" s="37"/>
      <c r="R60" s="40"/>
    </row>
    <row r="61" ht="16.2" customHeight="1" spans="1:18">
      <c r="A61" s="8">
        <v>55</v>
      </c>
      <c r="B61" s="12"/>
      <c r="C61" s="11" t="s">
        <v>84</v>
      </c>
      <c r="D61" s="11" t="s">
        <v>117</v>
      </c>
      <c r="E61" s="11" t="s">
        <v>17</v>
      </c>
      <c r="F61" s="7">
        <v>102.3</v>
      </c>
      <c r="G61" s="9">
        <f t="shared" si="12"/>
        <v>68.2</v>
      </c>
      <c r="H61" s="9">
        <f t="shared" si="13"/>
        <v>27.28</v>
      </c>
      <c r="I61" s="27">
        <v>86.4</v>
      </c>
      <c r="J61" s="27">
        <f t="shared" si="14"/>
        <v>51.84</v>
      </c>
      <c r="K61" s="28">
        <f t="shared" si="15"/>
        <v>79.12</v>
      </c>
      <c r="L61" s="27">
        <v>17</v>
      </c>
      <c r="M61" s="27"/>
      <c r="P61" s="37"/>
      <c r="Q61" s="37"/>
      <c r="R61" s="40"/>
    </row>
    <row r="62" ht="16.2" customHeight="1" spans="1:18">
      <c r="A62" s="8">
        <v>56</v>
      </c>
      <c r="B62" s="12"/>
      <c r="C62" s="11" t="s">
        <v>84</v>
      </c>
      <c r="D62" s="11" t="s">
        <v>118</v>
      </c>
      <c r="E62" s="11" t="s">
        <v>17</v>
      </c>
      <c r="F62" s="7" t="s">
        <v>119</v>
      </c>
      <c r="G62" s="9">
        <f t="shared" si="12"/>
        <v>71.67</v>
      </c>
      <c r="H62" s="9">
        <f t="shared" si="13"/>
        <v>28.67</v>
      </c>
      <c r="I62" s="27">
        <v>83.8</v>
      </c>
      <c r="J62" s="27">
        <f t="shared" si="14"/>
        <v>50.28</v>
      </c>
      <c r="K62" s="28">
        <f t="shared" si="15"/>
        <v>78.95</v>
      </c>
      <c r="L62" s="27">
        <v>18</v>
      </c>
      <c r="M62" s="27"/>
      <c r="P62" s="31"/>
      <c r="Q62" s="31"/>
      <c r="R62" s="39"/>
    </row>
    <row r="63" ht="16.2" customHeight="1" spans="1:18">
      <c r="A63" s="8">
        <v>57</v>
      </c>
      <c r="B63" s="12"/>
      <c r="C63" s="11" t="s">
        <v>84</v>
      </c>
      <c r="D63" s="11" t="s">
        <v>120</v>
      </c>
      <c r="E63" s="11" t="s">
        <v>28</v>
      </c>
      <c r="F63" s="7" t="s">
        <v>121</v>
      </c>
      <c r="G63" s="9">
        <f t="shared" si="12"/>
        <v>66.33</v>
      </c>
      <c r="H63" s="9">
        <f t="shared" si="13"/>
        <v>26.53</v>
      </c>
      <c r="I63" s="27">
        <v>85.6</v>
      </c>
      <c r="J63" s="27">
        <f t="shared" si="14"/>
        <v>51.36</v>
      </c>
      <c r="K63" s="28">
        <f t="shared" si="15"/>
        <v>77.89</v>
      </c>
      <c r="L63" s="27">
        <v>19</v>
      </c>
      <c r="M63" s="27"/>
      <c r="P63" s="37"/>
      <c r="Q63" s="37"/>
      <c r="R63" s="40"/>
    </row>
    <row r="64" ht="16.2" customHeight="1" spans="1:18">
      <c r="A64" s="8">
        <v>58</v>
      </c>
      <c r="B64" s="12"/>
      <c r="C64" s="11" t="s">
        <v>84</v>
      </c>
      <c r="D64" s="11" t="s">
        <v>122</v>
      </c>
      <c r="E64" s="11" t="s">
        <v>17</v>
      </c>
      <c r="F64" s="7" t="s">
        <v>123</v>
      </c>
      <c r="G64" s="9">
        <f t="shared" si="12"/>
        <v>67</v>
      </c>
      <c r="H64" s="9">
        <f t="shared" si="13"/>
        <v>26.8</v>
      </c>
      <c r="I64" s="27">
        <v>83.8</v>
      </c>
      <c r="J64" s="27">
        <f t="shared" si="14"/>
        <v>50.28</v>
      </c>
      <c r="K64" s="28">
        <f t="shared" si="15"/>
        <v>77.08</v>
      </c>
      <c r="L64" s="27">
        <v>20</v>
      </c>
      <c r="M64" s="27"/>
      <c r="P64" s="37"/>
      <c r="Q64" s="37"/>
      <c r="R64" s="40"/>
    </row>
    <row r="65" ht="16.2" customHeight="1" spans="1:18">
      <c r="A65" s="8">
        <v>59</v>
      </c>
      <c r="B65" s="15"/>
      <c r="C65" s="11" t="s">
        <v>84</v>
      </c>
      <c r="D65" s="11" t="s">
        <v>124</v>
      </c>
      <c r="E65" s="11" t="s">
        <v>17</v>
      </c>
      <c r="F65" s="7" t="s">
        <v>125</v>
      </c>
      <c r="G65" s="9">
        <f t="shared" si="12"/>
        <v>66.13</v>
      </c>
      <c r="H65" s="9">
        <f t="shared" si="13"/>
        <v>26.45</v>
      </c>
      <c r="I65" s="27">
        <v>83.4</v>
      </c>
      <c r="J65" s="27">
        <f t="shared" si="14"/>
        <v>50.04</v>
      </c>
      <c r="K65" s="28">
        <f t="shared" si="15"/>
        <v>76.49</v>
      </c>
      <c r="L65" s="27">
        <v>21</v>
      </c>
      <c r="M65" s="27"/>
      <c r="P65" s="54"/>
      <c r="Q65" s="54"/>
      <c r="R65" s="54"/>
    </row>
    <row r="66" ht="8" customHeight="1" spans="1:18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30"/>
      <c r="P66" s="54"/>
      <c r="Q66" s="54"/>
      <c r="R66" s="54"/>
    </row>
    <row r="67" ht="16.2" customHeight="1" spans="1:18">
      <c r="A67" s="8">
        <v>60</v>
      </c>
      <c r="B67" s="12">
        <v>5</v>
      </c>
      <c r="C67" s="11" t="s">
        <v>126</v>
      </c>
      <c r="D67" s="11" t="s">
        <v>127</v>
      </c>
      <c r="E67" s="11" t="s">
        <v>17</v>
      </c>
      <c r="F67" s="7" t="s">
        <v>128</v>
      </c>
      <c r="G67" s="9">
        <f>ROUND(F67/1.5,2)</f>
        <v>69.4</v>
      </c>
      <c r="H67" s="9">
        <f>ROUND(G67*0.4,2)</f>
        <v>27.76</v>
      </c>
      <c r="I67" s="27">
        <v>88.2</v>
      </c>
      <c r="J67" s="27">
        <f>ROUND(I67*0.6,2)</f>
        <v>52.92</v>
      </c>
      <c r="K67" s="28">
        <f t="shared" ref="K67:K76" si="16">H67+J67</f>
        <v>80.68</v>
      </c>
      <c r="L67" s="27">
        <v>1</v>
      </c>
      <c r="M67" s="27" t="s">
        <v>18</v>
      </c>
      <c r="P67" s="31"/>
      <c r="Q67" s="31"/>
      <c r="R67" s="39"/>
    </row>
    <row r="68" ht="16.2" customHeight="1" spans="1:18">
      <c r="A68" s="8">
        <v>61</v>
      </c>
      <c r="B68" s="12"/>
      <c r="C68" s="11" t="s">
        <v>126</v>
      </c>
      <c r="D68" s="11" t="s">
        <v>129</v>
      </c>
      <c r="E68" s="11" t="s">
        <v>17</v>
      </c>
      <c r="F68" s="7" t="s">
        <v>130</v>
      </c>
      <c r="G68" s="9">
        <f>ROUND(F68/1.5,2)</f>
        <v>62.33</v>
      </c>
      <c r="H68" s="9">
        <f>ROUND(G68*0.4,2)</f>
        <v>24.93</v>
      </c>
      <c r="I68" s="27">
        <v>87.2</v>
      </c>
      <c r="J68" s="27">
        <f>ROUND(I68*0.6,2)</f>
        <v>52.32</v>
      </c>
      <c r="K68" s="28">
        <f t="shared" si="16"/>
        <v>77.25</v>
      </c>
      <c r="L68" s="27">
        <v>2</v>
      </c>
      <c r="M68" s="27" t="s">
        <v>18</v>
      </c>
      <c r="P68" s="31"/>
      <c r="Q68" s="31"/>
      <c r="R68" s="39"/>
    </row>
    <row r="69" ht="16.2" customHeight="1" spans="1:18">
      <c r="A69" s="8">
        <v>62</v>
      </c>
      <c r="B69" s="12"/>
      <c r="C69" s="11" t="s">
        <v>126</v>
      </c>
      <c r="D69" s="11" t="s">
        <v>131</v>
      </c>
      <c r="E69" s="11" t="s">
        <v>17</v>
      </c>
      <c r="F69" s="7" t="s">
        <v>132</v>
      </c>
      <c r="G69" s="9">
        <f t="shared" ref="G69:G76" si="17">ROUND(F69/1.5,2)</f>
        <v>59.07</v>
      </c>
      <c r="H69" s="9">
        <f t="shared" ref="H69:H76" si="18">ROUND(G69*0.4,2)</f>
        <v>23.63</v>
      </c>
      <c r="I69" s="27">
        <v>88.4</v>
      </c>
      <c r="J69" s="27">
        <f t="shared" ref="J69:J76" si="19">ROUND(I69*0.6,2)</f>
        <v>53.04</v>
      </c>
      <c r="K69" s="28">
        <f t="shared" si="16"/>
        <v>76.67</v>
      </c>
      <c r="L69" s="27">
        <v>3</v>
      </c>
      <c r="M69" s="27" t="s">
        <v>18</v>
      </c>
      <c r="P69" s="31"/>
      <c r="Q69" s="31"/>
      <c r="R69" s="39"/>
    </row>
    <row r="70" ht="16.2" customHeight="1" spans="1:18">
      <c r="A70" s="8">
        <v>63</v>
      </c>
      <c r="B70" s="12"/>
      <c r="C70" s="11" t="s">
        <v>126</v>
      </c>
      <c r="D70" s="11" t="s">
        <v>133</v>
      </c>
      <c r="E70" s="11" t="s">
        <v>17</v>
      </c>
      <c r="F70" s="7" t="s">
        <v>134</v>
      </c>
      <c r="G70" s="9">
        <f t="shared" si="17"/>
        <v>58.2</v>
      </c>
      <c r="H70" s="9">
        <f t="shared" si="18"/>
        <v>23.28</v>
      </c>
      <c r="I70" s="27">
        <v>85</v>
      </c>
      <c r="J70" s="27">
        <f t="shared" si="19"/>
        <v>51</v>
      </c>
      <c r="K70" s="28">
        <f t="shared" si="16"/>
        <v>74.28</v>
      </c>
      <c r="L70" s="27">
        <v>4</v>
      </c>
      <c r="M70" s="27" t="s">
        <v>18</v>
      </c>
      <c r="P70" s="31"/>
      <c r="Q70" s="31"/>
      <c r="R70" s="39"/>
    </row>
    <row r="71" ht="16.2" customHeight="1" spans="1:18">
      <c r="A71" s="8">
        <v>64</v>
      </c>
      <c r="B71" s="12"/>
      <c r="C71" s="11" t="s">
        <v>126</v>
      </c>
      <c r="D71" s="11" t="s">
        <v>135</v>
      </c>
      <c r="E71" s="11" t="s">
        <v>17</v>
      </c>
      <c r="F71" s="7" t="s">
        <v>136</v>
      </c>
      <c r="G71" s="9">
        <f t="shared" si="17"/>
        <v>55.8</v>
      </c>
      <c r="H71" s="9">
        <f t="shared" si="18"/>
        <v>22.32</v>
      </c>
      <c r="I71" s="27">
        <v>85.4</v>
      </c>
      <c r="J71" s="27">
        <f t="shared" si="19"/>
        <v>51.24</v>
      </c>
      <c r="K71" s="28">
        <f t="shared" si="16"/>
        <v>73.56</v>
      </c>
      <c r="L71" s="27">
        <v>5</v>
      </c>
      <c r="M71" s="27" t="s">
        <v>18</v>
      </c>
      <c r="P71" s="31"/>
      <c r="Q71" s="31"/>
      <c r="R71" s="39"/>
    </row>
    <row r="72" ht="16.2" customHeight="1" spans="1:18">
      <c r="A72" s="8">
        <v>65</v>
      </c>
      <c r="B72" s="12"/>
      <c r="C72" s="11" t="s">
        <v>126</v>
      </c>
      <c r="D72" s="11" t="s">
        <v>137</v>
      </c>
      <c r="E72" s="11" t="s">
        <v>17</v>
      </c>
      <c r="F72" s="7" t="s">
        <v>60</v>
      </c>
      <c r="G72" s="9">
        <f t="shared" si="17"/>
        <v>50.33</v>
      </c>
      <c r="H72" s="9">
        <f t="shared" si="18"/>
        <v>20.13</v>
      </c>
      <c r="I72" s="27">
        <v>84.2</v>
      </c>
      <c r="J72" s="27">
        <f t="shared" si="19"/>
        <v>50.52</v>
      </c>
      <c r="K72" s="28">
        <f t="shared" si="16"/>
        <v>70.65</v>
      </c>
      <c r="L72" s="27">
        <v>6</v>
      </c>
      <c r="M72" s="27"/>
      <c r="P72" s="31"/>
      <c r="Q72" s="31"/>
      <c r="R72" s="39"/>
    </row>
    <row r="73" ht="14.25" spans="1:18">
      <c r="A73" s="8">
        <v>66</v>
      </c>
      <c r="B73" s="12"/>
      <c r="C73" s="11" t="s">
        <v>126</v>
      </c>
      <c r="D73" s="11" t="s">
        <v>138</v>
      </c>
      <c r="E73" s="11" t="s">
        <v>17</v>
      </c>
      <c r="F73" s="7" t="s">
        <v>139</v>
      </c>
      <c r="G73" s="9">
        <f t="shared" si="17"/>
        <v>41.53</v>
      </c>
      <c r="H73" s="9">
        <f t="shared" si="18"/>
        <v>16.61</v>
      </c>
      <c r="I73" s="7">
        <v>83.4</v>
      </c>
      <c r="J73" s="27">
        <f t="shared" si="19"/>
        <v>50.04</v>
      </c>
      <c r="K73" s="28">
        <f t="shared" si="16"/>
        <v>66.65</v>
      </c>
      <c r="L73" s="27">
        <v>7</v>
      </c>
      <c r="M73" s="27"/>
      <c r="P73" s="31"/>
      <c r="Q73" s="31"/>
      <c r="R73" s="39"/>
    </row>
    <row r="74" ht="16.2" customHeight="1" spans="1:18">
      <c r="A74" s="8">
        <v>67</v>
      </c>
      <c r="B74" s="12"/>
      <c r="C74" s="11" t="s">
        <v>126</v>
      </c>
      <c r="D74" s="11" t="s">
        <v>140</v>
      </c>
      <c r="E74" s="11" t="s">
        <v>17</v>
      </c>
      <c r="F74" s="7" t="s">
        <v>141</v>
      </c>
      <c r="G74" s="9">
        <f t="shared" si="17"/>
        <v>60.47</v>
      </c>
      <c r="H74" s="9">
        <f t="shared" si="18"/>
        <v>24.19</v>
      </c>
      <c r="I74" s="27" t="s">
        <v>75</v>
      </c>
      <c r="J74" s="27" t="e">
        <f t="shared" si="19"/>
        <v>#VALUE!</v>
      </c>
      <c r="K74" s="28" t="e">
        <f t="shared" si="16"/>
        <v>#VALUE!</v>
      </c>
      <c r="L74" s="28"/>
      <c r="M74" s="27"/>
      <c r="P74" s="31"/>
      <c r="Q74" s="31"/>
      <c r="R74" s="39"/>
    </row>
    <row r="75" ht="16.2" customHeight="1" spans="1:18">
      <c r="A75" s="8">
        <v>68</v>
      </c>
      <c r="B75" s="12"/>
      <c r="C75" s="11" t="s">
        <v>126</v>
      </c>
      <c r="D75" s="11" t="s">
        <v>142</v>
      </c>
      <c r="E75" s="11" t="s">
        <v>17</v>
      </c>
      <c r="F75" s="7" t="s">
        <v>143</v>
      </c>
      <c r="G75" s="9">
        <f t="shared" si="17"/>
        <v>57.73</v>
      </c>
      <c r="H75" s="9">
        <f t="shared" si="18"/>
        <v>23.09</v>
      </c>
      <c r="I75" s="27" t="s">
        <v>75</v>
      </c>
      <c r="J75" s="27" t="e">
        <f t="shared" si="19"/>
        <v>#VALUE!</v>
      </c>
      <c r="K75" s="28" t="e">
        <f t="shared" si="16"/>
        <v>#VALUE!</v>
      </c>
      <c r="L75" s="28"/>
      <c r="M75" s="27"/>
      <c r="P75" s="31"/>
      <c r="Q75" s="31"/>
      <c r="R75" s="39"/>
    </row>
    <row r="76" ht="16.2" customHeight="1" spans="1:18">
      <c r="A76" s="8">
        <v>69</v>
      </c>
      <c r="B76" s="12"/>
      <c r="C76" s="11" t="s">
        <v>126</v>
      </c>
      <c r="D76" s="11" t="s">
        <v>144</v>
      </c>
      <c r="E76" s="11" t="s">
        <v>17</v>
      </c>
      <c r="F76" s="7" t="s">
        <v>145</v>
      </c>
      <c r="G76" s="9">
        <f t="shared" si="17"/>
        <v>52.93</v>
      </c>
      <c r="H76" s="9">
        <f t="shared" si="18"/>
        <v>21.17</v>
      </c>
      <c r="I76" s="27" t="s">
        <v>75</v>
      </c>
      <c r="J76" s="27" t="e">
        <f t="shared" si="19"/>
        <v>#VALUE!</v>
      </c>
      <c r="K76" s="28" t="e">
        <f t="shared" si="16"/>
        <v>#VALUE!</v>
      </c>
      <c r="L76" s="28"/>
      <c r="M76" s="27"/>
      <c r="P76" s="31"/>
      <c r="Q76" s="31"/>
      <c r="R76" s="39"/>
    </row>
    <row r="77" ht="8" customHeight="1" spans="1:1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ht="22" customHeight="1" spans="1:13">
      <c r="A78" s="27">
        <v>70</v>
      </c>
      <c r="B78" s="42" t="s">
        <v>146</v>
      </c>
      <c r="C78" s="43" t="s">
        <v>147</v>
      </c>
      <c r="D78" s="43" t="s">
        <v>148</v>
      </c>
      <c r="E78" s="43" t="s">
        <v>28</v>
      </c>
      <c r="F78" s="7" t="s">
        <v>149</v>
      </c>
      <c r="G78" s="7" t="s">
        <v>149</v>
      </c>
      <c r="H78" s="7" t="s">
        <v>149</v>
      </c>
      <c r="I78" s="7">
        <v>88.26</v>
      </c>
      <c r="J78" s="7" t="s">
        <v>149</v>
      </c>
      <c r="K78" s="7">
        <f t="shared" ref="K78:K81" si="20">I78</f>
        <v>88.26</v>
      </c>
      <c r="L78" s="7">
        <v>1</v>
      </c>
      <c r="M78" s="27" t="s">
        <v>18</v>
      </c>
    </row>
    <row r="79" ht="22" customHeight="1" spans="1:13">
      <c r="A79" s="27">
        <v>71</v>
      </c>
      <c r="B79" s="44"/>
      <c r="C79" s="43" t="s">
        <v>147</v>
      </c>
      <c r="D79" s="43" t="s">
        <v>150</v>
      </c>
      <c r="E79" s="43" t="s">
        <v>28</v>
      </c>
      <c r="F79" s="7" t="s">
        <v>149</v>
      </c>
      <c r="G79" s="7" t="s">
        <v>149</v>
      </c>
      <c r="H79" s="7" t="s">
        <v>149</v>
      </c>
      <c r="I79" s="7">
        <v>85.24</v>
      </c>
      <c r="J79" s="7" t="s">
        <v>149</v>
      </c>
      <c r="K79" s="7">
        <f t="shared" si="20"/>
        <v>85.24</v>
      </c>
      <c r="L79" s="7">
        <v>2</v>
      </c>
      <c r="M79" s="27" t="s">
        <v>18</v>
      </c>
    </row>
    <row r="80" ht="8" customHeight="1" spans="1:1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ht="23" customHeight="1" spans="1:13">
      <c r="A81" s="27">
        <v>72</v>
      </c>
      <c r="B81" s="42" t="s">
        <v>146</v>
      </c>
      <c r="C81" s="43" t="s">
        <v>151</v>
      </c>
      <c r="D81" s="43" t="s">
        <v>152</v>
      </c>
      <c r="E81" s="43" t="s">
        <v>28</v>
      </c>
      <c r="F81" s="7" t="s">
        <v>149</v>
      </c>
      <c r="G81" s="7" t="s">
        <v>149</v>
      </c>
      <c r="H81" s="7" t="s">
        <v>149</v>
      </c>
      <c r="I81" s="7">
        <v>88.84</v>
      </c>
      <c r="J81" s="7" t="s">
        <v>149</v>
      </c>
      <c r="K81" s="7">
        <f t="shared" ref="K81:K87" si="21">I81</f>
        <v>88.84</v>
      </c>
      <c r="L81" s="7">
        <v>1</v>
      </c>
      <c r="M81" s="27" t="s">
        <v>18</v>
      </c>
    </row>
    <row r="82" ht="14.25" spans="1:13">
      <c r="A82" s="27">
        <v>73</v>
      </c>
      <c r="B82" s="44"/>
      <c r="C82" s="43" t="s">
        <v>151</v>
      </c>
      <c r="D82" s="43" t="s">
        <v>153</v>
      </c>
      <c r="E82" s="43" t="s">
        <v>28</v>
      </c>
      <c r="F82" s="7" t="s">
        <v>149</v>
      </c>
      <c r="G82" s="7" t="s">
        <v>149</v>
      </c>
      <c r="H82" s="7" t="s">
        <v>149</v>
      </c>
      <c r="I82" s="7">
        <v>88.8</v>
      </c>
      <c r="J82" s="7" t="s">
        <v>149</v>
      </c>
      <c r="K82" s="7">
        <f t="shared" si="21"/>
        <v>88.8</v>
      </c>
      <c r="L82" s="7">
        <v>2</v>
      </c>
      <c r="M82" s="27" t="s">
        <v>18</v>
      </c>
    </row>
    <row r="83" ht="14.25" spans="1:13">
      <c r="A83" s="27">
        <v>74</v>
      </c>
      <c r="B83" s="44"/>
      <c r="C83" s="43" t="s">
        <v>151</v>
      </c>
      <c r="D83" s="43" t="s">
        <v>154</v>
      </c>
      <c r="E83" s="43" t="s">
        <v>28</v>
      </c>
      <c r="F83" s="7" t="s">
        <v>149</v>
      </c>
      <c r="G83" s="7" t="s">
        <v>149</v>
      </c>
      <c r="H83" s="7" t="s">
        <v>149</v>
      </c>
      <c r="I83" s="7">
        <v>85.58</v>
      </c>
      <c r="J83" s="7" t="s">
        <v>149</v>
      </c>
      <c r="K83" s="7">
        <f t="shared" si="21"/>
        <v>85.58</v>
      </c>
      <c r="L83" s="7">
        <v>3</v>
      </c>
      <c r="M83" s="27" t="s">
        <v>18</v>
      </c>
    </row>
    <row r="84" ht="14.25" spans="1:13">
      <c r="A84" s="27">
        <v>75</v>
      </c>
      <c r="B84" s="44"/>
      <c r="C84" s="43" t="s">
        <v>151</v>
      </c>
      <c r="D84" s="43" t="s">
        <v>155</v>
      </c>
      <c r="E84" s="43" t="s">
        <v>28</v>
      </c>
      <c r="F84" s="7" t="s">
        <v>149</v>
      </c>
      <c r="G84" s="7" t="s">
        <v>149</v>
      </c>
      <c r="H84" s="7" t="s">
        <v>149</v>
      </c>
      <c r="I84" s="7">
        <v>83.1</v>
      </c>
      <c r="J84" s="7" t="s">
        <v>149</v>
      </c>
      <c r="K84" s="7">
        <f t="shared" si="21"/>
        <v>83.1</v>
      </c>
      <c r="L84" s="7">
        <v>4</v>
      </c>
      <c r="M84" s="27" t="s">
        <v>18</v>
      </c>
    </row>
    <row r="85" ht="14.25" spans="1:13">
      <c r="A85" s="27">
        <v>76</v>
      </c>
      <c r="B85" s="44"/>
      <c r="C85" s="43" t="s">
        <v>151</v>
      </c>
      <c r="D85" s="43" t="s">
        <v>156</v>
      </c>
      <c r="E85" s="43" t="s">
        <v>28</v>
      </c>
      <c r="F85" s="7" t="s">
        <v>149</v>
      </c>
      <c r="G85" s="7" t="s">
        <v>149</v>
      </c>
      <c r="H85" s="7" t="s">
        <v>149</v>
      </c>
      <c r="I85" s="7">
        <v>83.02</v>
      </c>
      <c r="J85" s="7" t="s">
        <v>149</v>
      </c>
      <c r="K85" s="7">
        <f t="shared" si="21"/>
        <v>83.02</v>
      </c>
      <c r="L85" s="7">
        <v>5</v>
      </c>
      <c r="M85" s="27" t="s">
        <v>18</v>
      </c>
    </row>
    <row r="86" ht="14.25" spans="1:13">
      <c r="A86" s="27">
        <v>77</v>
      </c>
      <c r="B86" s="44"/>
      <c r="C86" s="43" t="s">
        <v>151</v>
      </c>
      <c r="D86" s="43" t="s">
        <v>157</v>
      </c>
      <c r="E86" s="43" t="s">
        <v>28</v>
      </c>
      <c r="F86" s="7" t="s">
        <v>149</v>
      </c>
      <c r="G86" s="7" t="s">
        <v>149</v>
      </c>
      <c r="H86" s="7" t="s">
        <v>149</v>
      </c>
      <c r="I86" s="7">
        <v>81.86</v>
      </c>
      <c r="J86" s="7" t="s">
        <v>149</v>
      </c>
      <c r="K86" s="7">
        <f t="shared" si="21"/>
        <v>81.86</v>
      </c>
      <c r="L86" s="7">
        <v>6</v>
      </c>
      <c r="M86" s="27" t="s">
        <v>18</v>
      </c>
    </row>
    <row r="87" ht="18" customHeight="1" spans="1:13">
      <c r="A87" s="27">
        <v>78</v>
      </c>
      <c r="B87" s="45"/>
      <c r="C87" s="43" t="s">
        <v>151</v>
      </c>
      <c r="D87" s="43" t="s">
        <v>158</v>
      </c>
      <c r="E87" s="43" t="s">
        <v>28</v>
      </c>
      <c r="F87" s="7" t="s">
        <v>149</v>
      </c>
      <c r="G87" s="7" t="s">
        <v>149</v>
      </c>
      <c r="H87" s="7" t="s">
        <v>149</v>
      </c>
      <c r="I87" s="7">
        <v>80.62</v>
      </c>
      <c r="J87" s="7" t="s">
        <v>149</v>
      </c>
      <c r="K87" s="7">
        <f t="shared" si="21"/>
        <v>80.62</v>
      </c>
      <c r="L87" s="7">
        <v>7</v>
      </c>
      <c r="M87" s="27" t="s">
        <v>18</v>
      </c>
    </row>
    <row r="88" ht="8" customHeight="1" spans="1:1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ht="28" customHeight="1" spans="1:13">
      <c r="A89" s="27">
        <v>79</v>
      </c>
      <c r="B89" s="46" t="s">
        <v>146</v>
      </c>
      <c r="C89" s="11" t="s">
        <v>159</v>
      </c>
      <c r="D89" s="11" t="s">
        <v>160</v>
      </c>
      <c r="E89" s="11" t="s">
        <v>28</v>
      </c>
      <c r="F89" s="7" t="s">
        <v>149</v>
      </c>
      <c r="G89" s="7" t="s">
        <v>149</v>
      </c>
      <c r="H89" s="7" t="s">
        <v>149</v>
      </c>
      <c r="I89" s="7">
        <v>86.78</v>
      </c>
      <c r="J89" s="7" t="s">
        <v>149</v>
      </c>
      <c r="K89" s="7">
        <f>I89</f>
        <v>86.78</v>
      </c>
      <c r="L89" s="7">
        <v>1</v>
      </c>
      <c r="M89" s="27" t="s">
        <v>18</v>
      </c>
    </row>
    <row r="91" s="1" customFormat="1" ht="32" customHeight="1" spans="1:13">
      <c r="A91" s="27">
        <v>80</v>
      </c>
      <c r="B91" s="46" t="s">
        <v>146</v>
      </c>
      <c r="C91" s="11" t="s">
        <v>161</v>
      </c>
      <c r="D91" s="11" t="s">
        <v>162</v>
      </c>
      <c r="E91" s="11" t="s">
        <v>17</v>
      </c>
      <c r="F91" s="7" t="s">
        <v>149</v>
      </c>
      <c r="G91" s="7" t="s">
        <v>149</v>
      </c>
      <c r="H91" s="7" t="s">
        <v>149</v>
      </c>
      <c r="I91" s="7">
        <v>86.64</v>
      </c>
      <c r="J91" s="7" t="s">
        <v>149</v>
      </c>
      <c r="K91" s="7">
        <f>I91</f>
        <v>86.64</v>
      </c>
      <c r="L91" s="7">
        <v>1</v>
      </c>
      <c r="M91" s="27" t="s">
        <v>18</v>
      </c>
    </row>
    <row r="92" s="1" customFormat="1" ht="8" customHeight="1" spans="1:13">
      <c r="A92" s="47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55"/>
    </row>
    <row r="93" s="1" customFormat="1" ht="21" customHeight="1" spans="1:13">
      <c r="A93" s="27">
        <v>81</v>
      </c>
      <c r="B93" s="42" t="s">
        <v>146</v>
      </c>
      <c r="C93" s="11" t="s">
        <v>163</v>
      </c>
      <c r="D93" s="11" t="s">
        <v>164</v>
      </c>
      <c r="E93" s="11" t="s">
        <v>17</v>
      </c>
      <c r="F93" s="7" t="s">
        <v>149</v>
      </c>
      <c r="G93" s="7" t="s">
        <v>149</v>
      </c>
      <c r="H93" s="7" t="s">
        <v>149</v>
      </c>
      <c r="I93" s="7">
        <v>88.36</v>
      </c>
      <c r="J93" s="7" t="s">
        <v>149</v>
      </c>
      <c r="K93" s="7">
        <f t="shared" ref="K93:K98" si="22">I93</f>
        <v>88.36</v>
      </c>
      <c r="L93" s="7">
        <v>1</v>
      </c>
      <c r="M93" s="27" t="s">
        <v>18</v>
      </c>
    </row>
    <row r="94" s="1" customFormat="1" ht="16.5" customHeight="1" spans="1:13">
      <c r="A94" s="27">
        <v>82</v>
      </c>
      <c r="B94" s="44"/>
      <c r="C94" s="11" t="s">
        <v>163</v>
      </c>
      <c r="D94" s="11" t="s">
        <v>165</v>
      </c>
      <c r="E94" s="11" t="s">
        <v>17</v>
      </c>
      <c r="F94" s="7" t="s">
        <v>149</v>
      </c>
      <c r="G94" s="7" t="s">
        <v>149</v>
      </c>
      <c r="H94" s="7" t="s">
        <v>149</v>
      </c>
      <c r="I94" s="7">
        <v>87.06</v>
      </c>
      <c r="J94" s="7" t="s">
        <v>149</v>
      </c>
      <c r="K94" s="7">
        <f t="shared" si="22"/>
        <v>87.06</v>
      </c>
      <c r="L94" s="7">
        <v>2</v>
      </c>
      <c r="M94" s="27" t="s">
        <v>18</v>
      </c>
    </row>
    <row r="95" s="1" customFormat="1" ht="16.5" customHeight="1" spans="1:13">
      <c r="A95" s="27">
        <v>83</v>
      </c>
      <c r="B95" s="44"/>
      <c r="C95" s="11" t="s">
        <v>163</v>
      </c>
      <c r="D95" s="11" t="s">
        <v>166</v>
      </c>
      <c r="E95" s="11" t="s">
        <v>17</v>
      </c>
      <c r="F95" s="7" t="s">
        <v>149</v>
      </c>
      <c r="G95" s="7" t="s">
        <v>149</v>
      </c>
      <c r="H95" s="7" t="s">
        <v>149</v>
      </c>
      <c r="I95" s="7">
        <v>85.6</v>
      </c>
      <c r="J95" s="7" t="s">
        <v>149</v>
      </c>
      <c r="K95" s="7">
        <f t="shared" si="22"/>
        <v>85.6</v>
      </c>
      <c r="L95" s="7">
        <v>3</v>
      </c>
      <c r="M95" s="27" t="s">
        <v>18</v>
      </c>
    </row>
    <row r="96" s="1" customFormat="1" ht="16.5" customHeight="1" spans="1:13">
      <c r="A96" s="27">
        <v>84</v>
      </c>
      <c r="B96" s="44"/>
      <c r="C96" s="11" t="s">
        <v>163</v>
      </c>
      <c r="D96" s="11" t="s">
        <v>167</v>
      </c>
      <c r="E96" s="11" t="s">
        <v>28</v>
      </c>
      <c r="F96" s="7" t="s">
        <v>149</v>
      </c>
      <c r="G96" s="7" t="s">
        <v>149</v>
      </c>
      <c r="H96" s="7" t="s">
        <v>149</v>
      </c>
      <c r="I96" s="7">
        <v>83.2</v>
      </c>
      <c r="J96" s="7" t="s">
        <v>149</v>
      </c>
      <c r="K96" s="7">
        <f t="shared" si="22"/>
        <v>83.2</v>
      </c>
      <c r="L96" s="7">
        <v>4</v>
      </c>
      <c r="M96" s="27" t="s">
        <v>18</v>
      </c>
    </row>
    <row r="97" s="1" customFormat="1" ht="16.5" customHeight="1" spans="1:13">
      <c r="A97" s="27">
        <v>85</v>
      </c>
      <c r="B97" s="44"/>
      <c r="C97" s="11" t="s">
        <v>163</v>
      </c>
      <c r="D97" s="11" t="s">
        <v>168</v>
      </c>
      <c r="E97" s="11" t="s">
        <v>28</v>
      </c>
      <c r="F97" s="7" t="s">
        <v>149</v>
      </c>
      <c r="G97" s="7" t="s">
        <v>149</v>
      </c>
      <c r="H97" s="7" t="s">
        <v>149</v>
      </c>
      <c r="I97" s="7">
        <v>83.04</v>
      </c>
      <c r="J97" s="7" t="s">
        <v>149</v>
      </c>
      <c r="K97" s="7">
        <f t="shared" si="22"/>
        <v>83.04</v>
      </c>
      <c r="L97" s="7">
        <v>5</v>
      </c>
      <c r="M97" s="27" t="s">
        <v>18</v>
      </c>
    </row>
    <row r="98" s="1" customFormat="1" ht="16.5" customHeight="1" spans="1:13">
      <c r="A98" s="32">
        <v>86</v>
      </c>
      <c r="B98" s="44"/>
      <c r="C98" s="19" t="s">
        <v>163</v>
      </c>
      <c r="D98" s="19" t="s">
        <v>169</v>
      </c>
      <c r="E98" s="19" t="s">
        <v>17</v>
      </c>
      <c r="F98" s="22" t="s">
        <v>149</v>
      </c>
      <c r="G98" s="22" t="s">
        <v>149</v>
      </c>
      <c r="H98" s="22" t="s">
        <v>149</v>
      </c>
      <c r="I98" s="22">
        <v>80.56</v>
      </c>
      <c r="J98" s="22" t="s">
        <v>149</v>
      </c>
      <c r="K98" s="22">
        <f t="shared" si="22"/>
        <v>80.56</v>
      </c>
      <c r="L98" s="7">
        <v>6</v>
      </c>
      <c r="M98" s="27" t="s">
        <v>18</v>
      </c>
    </row>
    <row r="99" s="1" customFormat="1" ht="8" customHeight="1" spans="1:1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="1" customFormat="1" ht="16.5" customHeight="1" spans="1:13">
      <c r="A100" s="35">
        <v>87</v>
      </c>
      <c r="B100" s="44" t="s">
        <v>146</v>
      </c>
      <c r="C100" s="24" t="s">
        <v>170</v>
      </c>
      <c r="D100" s="24" t="s">
        <v>171</v>
      </c>
      <c r="E100" s="24" t="s">
        <v>17</v>
      </c>
      <c r="F100" s="25" t="s">
        <v>149</v>
      </c>
      <c r="G100" s="25" t="s">
        <v>149</v>
      </c>
      <c r="H100" s="25" t="s">
        <v>149</v>
      </c>
      <c r="I100" s="25">
        <v>86.32</v>
      </c>
      <c r="J100" s="25" t="s">
        <v>149</v>
      </c>
      <c r="K100" s="25">
        <f>I100</f>
        <v>86.32</v>
      </c>
      <c r="L100" s="25">
        <v>1</v>
      </c>
      <c r="M100" s="27" t="s">
        <v>18</v>
      </c>
    </row>
    <row r="101" s="1" customFormat="1" ht="16.5" customHeight="1" spans="1:13">
      <c r="A101" s="27">
        <v>88</v>
      </c>
      <c r="B101" s="44"/>
      <c r="C101" s="11" t="s">
        <v>170</v>
      </c>
      <c r="D101" s="11" t="s">
        <v>172</v>
      </c>
      <c r="E101" s="11" t="s">
        <v>17</v>
      </c>
      <c r="F101" s="7" t="s">
        <v>149</v>
      </c>
      <c r="G101" s="7" t="s">
        <v>149</v>
      </c>
      <c r="H101" s="7" t="s">
        <v>149</v>
      </c>
      <c r="I101" s="7">
        <v>85.76</v>
      </c>
      <c r="J101" s="7" t="s">
        <v>149</v>
      </c>
      <c r="K101" s="7">
        <f>I101</f>
        <v>85.76</v>
      </c>
      <c r="L101" s="7">
        <v>2</v>
      </c>
      <c r="M101" s="27" t="s">
        <v>18</v>
      </c>
    </row>
    <row r="102" s="1" customFormat="1" ht="16.5" customHeight="1" spans="1:13">
      <c r="A102" s="27">
        <v>89</v>
      </c>
      <c r="B102" s="44"/>
      <c r="C102" s="11" t="s">
        <v>170</v>
      </c>
      <c r="D102" s="11" t="s">
        <v>173</v>
      </c>
      <c r="E102" s="11" t="s">
        <v>28</v>
      </c>
      <c r="F102" s="7" t="s">
        <v>149</v>
      </c>
      <c r="G102" s="7" t="s">
        <v>149</v>
      </c>
      <c r="H102" s="7" t="s">
        <v>149</v>
      </c>
      <c r="I102" s="7">
        <v>84.18</v>
      </c>
      <c r="J102" s="7" t="s">
        <v>149</v>
      </c>
      <c r="K102" s="7">
        <f>I102</f>
        <v>84.18</v>
      </c>
      <c r="L102" s="7">
        <v>3</v>
      </c>
      <c r="M102" s="27" t="s">
        <v>18</v>
      </c>
    </row>
    <row r="103" s="1" customFormat="1" ht="16.5" customHeight="1" spans="1:13">
      <c r="A103" s="32">
        <v>90</v>
      </c>
      <c r="B103" s="49"/>
      <c r="C103" s="19" t="s">
        <v>170</v>
      </c>
      <c r="D103" s="19" t="s">
        <v>174</v>
      </c>
      <c r="E103" s="19" t="s">
        <v>17</v>
      </c>
      <c r="F103" s="22" t="s">
        <v>149</v>
      </c>
      <c r="G103" s="22" t="s">
        <v>149</v>
      </c>
      <c r="H103" s="22" t="s">
        <v>149</v>
      </c>
      <c r="I103" s="22">
        <v>84.02</v>
      </c>
      <c r="J103" s="22" t="s">
        <v>149</v>
      </c>
      <c r="K103" s="22">
        <f>I103</f>
        <v>84.02</v>
      </c>
      <c r="L103" s="25">
        <v>4</v>
      </c>
      <c r="M103" s="27" t="s">
        <v>18</v>
      </c>
    </row>
    <row r="104" s="1" customFormat="1" ht="8" customHeight="1" spans="1:1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="1" customFormat="1" ht="16.5" customHeight="1" spans="1:13">
      <c r="A105" s="35">
        <v>91</v>
      </c>
      <c r="B105" s="44" t="s">
        <v>146</v>
      </c>
      <c r="C105" s="24" t="s">
        <v>175</v>
      </c>
      <c r="D105" s="24" t="s">
        <v>176</v>
      </c>
      <c r="E105" s="24" t="s">
        <v>17</v>
      </c>
      <c r="F105" s="25" t="s">
        <v>149</v>
      </c>
      <c r="G105" s="25" t="s">
        <v>149</v>
      </c>
      <c r="H105" s="25" t="s">
        <v>149</v>
      </c>
      <c r="I105" s="25">
        <v>88.72</v>
      </c>
      <c r="J105" s="25" t="s">
        <v>149</v>
      </c>
      <c r="K105" s="25">
        <f>I105</f>
        <v>88.72</v>
      </c>
      <c r="L105" s="25">
        <v>1</v>
      </c>
      <c r="M105" s="27" t="s">
        <v>18</v>
      </c>
    </row>
    <row r="106" s="1" customFormat="1" ht="16.5" customHeight="1" spans="1:13">
      <c r="A106" s="27">
        <v>92</v>
      </c>
      <c r="B106" s="44"/>
      <c r="C106" s="11" t="s">
        <v>175</v>
      </c>
      <c r="D106" s="11" t="s">
        <v>177</v>
      </c>
      <c r="E106" s="11" t="s">
        <v>17</v>
      </c>
      <c r="F106" s="7" t="s">
        <v>149</v>
      </c>
      <c r="G106" s="7" t="s">
        <v>149</v>
      </c>
      <c r="H106" s="7" t="s">
        <v>149</v>
      </c>
      <c r="I106" s="7">
        <v>84.66</v>
      </c>
      <c r="J106" s="7" t="s">
        <v>149</v>
      </c>
      <c r="K106" s="7">
        <f>I106</f>
        <v>84.66</v>
      </c>
      <c r="L106" s="7">
        <v>2</v>
      </c>
      <c r="M106" s="27" t="s">
        <v>18</v>
      </c>
    </row>
    <row r="107" s="1" customFormat="1" ht="16.5" customHeight="1" spans="1:16">
      <c r="A107" s="27">
        <v>93</v>
      </c>
      <c r="B107" s="50"/>
      <c r="C107" s="11" t="s">
        <v>175</v>
      </c>
      <c r="D107" s="11" t="s">
        <v>178</v>
      </c>
      <c r="E107" s="11" t="s">
        <v>17</v>
      </c>
      <c r="F107" s="7" t="s">
        <v>149</v>
      </c>
      <c r="G107" s="7" t="s">
        <v>149</v>
      </c>
      <c r="H107" s="7" t="s">
        <v>149</v>
      </c>
      <c r="I107" s="7">
        <v>83.32</v>
      </c>
      <c r="J107" s="7" t="s">
        <v>149</v>
      </c>
      <c r="K107" s="7">
        <f>I107</f>
        <v>83.32</v>
      </c>
      <c r="L107" s="7">
        <v>3</v>
      </c>
      <c r="M107" s="27" t="s">
        <v>18</v>
      </c>
      <c r="P107" s="56"/>
    </row>
    <row r="108" s="1" customFormat="1" ht="8" customHeight="1" spans="1:13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30"/>
    </row>
    <row r="109" s="1" customFormat="1" ht="30" customHeight="1" spans="1:13">
      <c r="A109" s="27">
        <v>94</v>
      </c>
      <c r="B109" s="46" t="s">
        <v>146</v>
      </c>
      <c r="C109" s="11" t="s">
        <v>179</v>
      </c>
      <c r="D109" s="11" t="s">
        <v>180</v>
      </c>
      <c r="E109" s="11" t="s">
        <v>17</v>
      </c>
      <c r="F109" s="7" t="s">
        <v>149</v>
      </c>
      <c r="G109" s="7" t="s">
        <v>149</v>
      </c>
      <c r="H109" s="7" t="s">
        <v>149</v>
      </c>
      <c r="I109" s="7">
        <v>87.32</v>
      </c>
      <c r="J109" s="7" t="s">
        <v>149</v>
      </c>
      <c r="K109" s="7">
        <f>I109</f>
        <v>87.32</v>
      </c>
      <c r="L109" s="7">
        <v>1</v>
      </c>
      <c r="M109" s="27" t="s">
        <v>18</v>
      </c>
    </row>
    <row r="110" s="1" customFormat="1" ht="8" customHeight="1" spans="1:13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30"/>
    </row>
    <row r="111" s="1" customFormat="1" ht="16.5" customHeight="1" spans="1:13">
      <c r="A111" s="27">
        <v>95</v>
      </c>
      <c r="B111" s="42" t="s">
        <v>146</v>
      </c>
      <c r="C111" s="11" t="s">
        <v>181</v>
      </c>
      <c r="D111" s="11" t="s">
        <v>182</v>
      </c>
      <c r="E111" s="11" t="s">
        <v>17</v>
      </c>
      <c r="F111" s="7" t="s">
        <v>149</v>
      </c>
      <c r="G111" s="7" t="s">
        <v>149</v>
      </c>
      <c r="H111" s="7" t="s">
        <v>149</v>
      </c>
      <c r="I111" s="7">
        <v>90.32</v>
      </c>
      <c r="J111" s="7" t="s">
        <v>149</v>
      </c>
      <c r="K111" s="7">
        <f>I111</f>
        <v>90.32</v>
      </c>
      <c r="L111" s="7">
        <v>1</v>
      </c>
      <c r="M111" s="27" t="s">
        <v>18</v>
      </c>
    </row>
    <row r="112" s="1" customFormat="1" ht="16.5" customHeight="1" spans="1:13">
      <c r="A112" s="27">
        <v>96</v>
      </c>
      <c r="B112" s="44"/>
      <c r="C112" s="11" t="s">
        <v>181</v>
      </c>
      <c r="D112" s="11" t="s">
        <v>183</v>
      </c>
      <c r="E112" s="11" t="s">
        <v>17</v>
      </c>
      <c r="F112" s="7" t="s">
        <v>149</v>
      </c>
      <c r="G112" s="7" t="s">
        <v>149</v>
      </c>
      <c r="H112" s="7" t="s">
        <v>149</v>
      </c>
      <c r="I112" s="7">
        <v>87.02</v>
      </c>
      <c r="J112" s="7" t="s">
        <v>149</v>
      </c>
      <c r="K112" s="7">
        <f>I112</f>
        <v>87.02</v>
      </c>
      <c r="L112" s="7">
        <v>2</v>
      </c>
      <c r="M112" s="27" t="s">
        <v>18</v>
      </c>
    </row>
    <row r="113" s="1" customFormat="1" ht="16.5" customHeight="1" spans="1:13">
      <c r="A113" s="27">
        <v>97</v>
      </c>
      <c r="B113" s="44"/>
      <c r="C113" s="11" t="s">
        <v>181</v>
      </c>
      <c r="D113" s="11" t="s">
        <v>184</v>
      </c>
      <c r="E113" s="11" t="s">
        <v>17</v>
      </c>
      <c r="F113" s="7" t="s">
        <v>149</v>
      </c>
      <c r="G113" s="7" t="s">
        <v>149</v>
      </c>
      <c r="H113" s="7" t="s">
        <v>149</v>
      </c>
      <c r="I113" s="7">
        <v>84.16</v>
      </c>
      <c r="J113" s="7" t="s">
        <v>149</v>
      </c>
      <c r="K113" s="7">
        <f>I113</f>
        <v>84.16</v>
      </c>
      <c r="L113" s="7">
        <v>3</v>
      </c>
      <c r="M113" s="27" t="s">
        <v>18</v>
      </c>
    </row>
    <row r="114" s="1" customFormat="1" ht="16.5" customHeight="1" spans="1:13">
      <c r="A114" s="27">
        <v>98</v>
      </c>
      <c r="B114" s="45"/>
      <c r="C114" s="11" t="s">
        <v>181</v>
      </c>
      <c r="D114" s="11" t="s">
        <v>185</v>
      </c>
      <c r="E114" s="11" t="s">
        <v>17</v>
      </c>
      <c r="F114" s="7" t="s">
        <v>149</v>
      </c>
      <c r="G114" s="7" t="s">
        <v>149</v>
      </c>
      <c r="H114" s="7" t="s">
        <v>149</v>
      </c>
      <c r="I114" s="7">
        <v>82.32</v>
      </c>
      <c r="J114" s="7" t="s">
        <v>149</v>
      </c>
      <c r="K114" s="7">
        <f>I114</f>
        <v>82.32</v>
      </c>
      <c r="L114" s="7">
        <v>4</v>
      </c>
      <c r="M114" s="27" t="s">
        <v>18</v>
      </c>
    </row>
    <row r="115" s="1" customFormat="1" ht="16.5" customHeight="1" spans="4:13">
      <c r="D115" s="51"/>
      <c r="G115" s="52"/>
      <c r="H115" s="53"/>
      <c r="M115" s="56"/>
    </row>
  </sheetData>
  <sortState ref="A110:R113">
    <sortCondition ref="K110:K113" descending="1"/>
  </sortState>
  <mergeCells count="36">
    <mergeCell ref="A1:M1"/>
    <mergeCell ref="A2:M2"/>
    <mergeCell ref="A14:M14"/>
    <mergeCell ref="A44:M44"/>
    <mergeCell ref="A66:M66"/>
    <mergeCell ref="A77:M77"/>
    <mergeCell ref="A80:M80"/>
    <mergeCell ref="A88:M88"/>
    <mergeCell ref="A92:M92"/>
    <mergeCell ref="A99:M99"/>
    <mergeCell ref="A104:M104"/>
    <mergeCell ref="A108:M108"/>
    <mergeCell ref="A110:M110"/>
    <mergeCell ref="A3:A4"/>
    <mergeCell ref="B3:B4"/>
    <mergeCell ref="B5:B13"/>
    <mergeCell ref="B15:B43"/>
    <mergeCell ref="B45:B65"/>
    <mergeCell ref="B67:B76"/>
    <mergeCell ref="B78:B79"/>
    <mergeCell ref="B81:B87"/>
    <mergeCell ref="B93:B98"/>
    <mergeCell ref="B100:B103"/>
    <mergeCell ref="B105:B107"/>
    <mergeCell ref="B111:B11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08661417322835" right="0.708661417322835" top="0.432638888888889" bottom="0.354166666666667" header="0.3149606299212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2024-05-25T04:21:00Z</cp:lastPrinted>
  <dcterms:modified xsi:type="dcterms:W3CDTF">2025-06-30T07:47:18Z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2052-12.1.0.21541</vt:lpwstr>
  </property>
</Properties>
</file>