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2" r:id="rId1"/>
  </sheets>
  <definedNames>
    <definedName name="_xlnm._FilterDatabase" localSheetId="0" hidden="1">'Sheet1 (2)'!$A$4:$L$62</definedName>
    <definedName name="_xlnm.Print_Titles" localSheetId="0">'Sheet1 (2)'!$3:$4</definedName>
  </definedNames>
  <calcPr calcId="144525"/>
</workbook>
</file>

<file path=xl/sharedStrings.xml><?xml version="1.0" encoding="utf-8"?>
<sst xmlns="http://schemas.openxmlformats.org/spreadsheetml/2006/main" count="312" uniqueCount="165">
  <si>
    <t>附件：</t>
  </si>
  <si>
    <t>2024年柯桥区事业编教师、中小学储备教师、公办幼儿园非编教师招考现场确认                                     缺额递补人员名单</t>
  </si>
  <si>
    <t>准考证号</t>
  </si>
  <si>
    <t>姓名</t>
  </si>
  <si>
    <t>性别</t>
  </si>
  <si>
    <t>报考岗位</t>
  </si>
  <si>
    <t>是否兼报</t>
  </si>
  <si>
    <t>笔试成绩</t>
  </si>
  <si>
    <t>专业技能测试成绩</t>
  </si>
  <si>
    <t>备注</t>
  </si>
  <si>
    <t>教育基础知识            （满分100分）</t>
  </si>
  <si>
    <t>学科专业知识             （满分100分）</t>
  </si>
  <si>
    <t>折合分</t>
  </si>
  <si>
    <t>理论知识                                      （满分40分）</t>
  </si>
  <si>
    <t>实践操作                              （职校满分60分；音乐满分100分）</t>
  </si>
  <si>
    <t>000202440522</t>
  </si>
  <si>
    <t>沈艳佳</t>
  </si>
  <si>
    <t>女</t>
  </si>
  <si>
    <t>初中科学（事业编）</t>
  </si>
  <si>
    <t>是</t>
  </si>
  <si>
    <t>000202441281</t>
  </si>
  <si>
    <t>刘银凤</t>
  </si>
  <si>
    <t>000202440283</t>
  </si>
  <si>
    <t>张琪</t>
  </si>
  <si>
    <t>000202442453</t>
  </si>
  <si>
    <t>徐晓春</t>
  </si>
  <si>
    <t>初中社会（事业编）</t>
  </si>
  <si>
    <t>000202443132</t>
  </si>
  <si>
    <t>李亚倩</t>
  </si>
  <si>
    <t>000202443469</t>
  </si>
  <si>
    <t>方佳楠</t>
  </si>
  <si>
    <t>000202441927</t>
  </si>
  <si>
    <t>汪婕</t>
  </si>
  <si>
    <t>000202441326</t>
  </si>
  <si>
    <t>汤朝阳</t>
  </si>
  <si>
    <t>男</t>
  </si>
  <si>
    <t>初中社会（储备教师）</t>
  </si>
  <si>
    <t>000202440913</t>
  </si>
  <si>
    <t>李阳</t>
  </si>
  <si>
    <t>000202443303</t>
  </si>
  <si>
    <t>吴辰钦</t>
  </si>
  <si>
    <t>000202440800</t>
  </si>
  <si>
    <t>孙梦颖</t>
  </si>
  <si>
    <t>初中数学（事业编）</t>
  </si>
  <si>
    <t>000202443777</t>
  </si>
  <si>
    <t>贾森芳</t>
  </si>
  <si>
    <t>000202442415</t>
  </si>
  <si>
    <t>王庭卿</t>
  </si>
  <si>
    <t>初中体育（储备教师）</t>
  </si>
  <si>
    <t>000202442495</t>
  </si>
  <si>
    <t>姜宽</t>
  </si>
  <si>
    <t>初中体育（事业编）</t>
  </si>
  <si>
    <t>000202440944</t>
  </si>
  <si>
    <t>刘超宇</t>
  </si>
  <si>
    <t>000202442318</t>
  </si>
  <si>
    <t>陈宇欣</t>
  </si>
  <si>
    <t>初中音乐（事业编）</t>
  </si>
  <si>
    <t>000202440660</t>
  </si>
  <si>
    <t>金心怡</t>
  </si>
  <si>
    <t>初中英语（事业编）</t>
  </si>
  <si>
    <t>000202441196</t>
  </si>
  <si>
    <t>彭叶</t>
  </si>
  <si>
    <t>初中英语（储备教师）</t>
  </si>
  <si>
    <t>000202440118</t>
  </si>
  <si>
    <t>谢望珍</t>
  </si>
  <si>
    <t>普高地理（事业编）</t>
  </si>
  <si>
    <t>000202440945</t>
  </si>
  <si>
    <t>童少军</t>
  </si>
  <si>
    <t>普高数学（事业编）</t>
  </si>
  <si>
    <t>000202440613</t>
  </si>
  <si>
    <t>方润华</t>
  </si>
  <si>
    <t>000202442492</t>
  </si>
  <si>
    <t>周宸阳</t>
  </si>
  <si>
    <t>000202442109</t>
  </si>
  <si>
    <t>阮佳萍</t>
  </si>
  <si>
    <t>小学科学（事业编）</t>
  </si>
  <si>
    <t>000202442287</t>
  </si>
  <si>
    <t>陈雅萍</t>
  </si>
  <si>
    <t>000202443098</t>
  </si>
  <si>
    <t>江曹慧</t>
  </si>
  <si>
    <t>000202442947</t>
  </si>
  <si>
    <t>张欣</t>
  </si>
  <si>
    <t>小学数学（事业编）</t>
  </si>
  <si>
    <t>000202442373</t>
  </si>
  <si>
    <t>许煜超</t>
  </si>
  <si>
    <t>000202442590</t>
  </si>
  <si>
    <t>汪仙子</t>
  </si>
  <si>
    <t>000202440139</t>
  </si>
  <si>
    <t>钱洪斌</t>
  </si>
  <si>
    <t>000202440060</t>
  </si>
  <si>
    <t>施月佳</t>
  </si>
  <si>
    <t>000202443524</t>
  </si>
  <si>
    <t>徐文长</t>
  </si>
  <si>
    <t>小学数学（储备教师）</t>
  </si>
  <si>
    <t>000202440101</t>
  </si>
  <si>
    <t>陈小春</t>
  </si>
  <si>
    <t>000202442553</t>
  </si>
  <si>
    <t>王诗慧</t>
  </si>
  <si>
    <t>000202443337</t>
  </si>
  <si>
    <t>陈洁</t>
  </si>
  <si>
    <t>000202440964</t>
  </si>
  <si>
    <t>骆宝琴</t>
  </si>
  <si>
    <t>000202442391</t>
  </si>
  <si>
    <t>姜佳栩</t>
  </si>
  <si>
    <t>000202441046</t>
  </si>
  <si>
    <t>韩琳洁</t>
  </si>
  <si>
    <t>000202441458</t>
  </si>
  <si>
    <t>金晓娟</t>
  </si>
  <si>
    <t>000202442807</t>
  </si>
  <si>
    <t>杨锦</t>
  </si>
  <si>
    <t>000202443121</t>
  </si>
  <si>
    <t>黄蕊</t>
  </si>
  <si>
    <t>000202443139</t>
  </si>
  <si>
    <t>吴琪越</t>
  </si>
  <si>
    <t>000202441470</t>
  </si>
  <si>
    <t>胡科青</t>
  </si>
  <si>
    <t>000202440005</t>
  </si>
  <si>
    <t>林锦东</t>
  </si>
  <si>
    <t>小学体育（储备教师）</t>
  </si>
  <si>
    <t/>
  </si>
  <si>
    <t>000202441057</t>
  </si>
  <si>
    <t>孔钟飞</t>
  </si>
  <si>
    <t>小学英语（事业编）</t>
  </si>
  <si>
    <t>000202441686</t>
  </si>
  <si>
    <t>徐铃</t>
  </si>
  <si>
    <t>000202441738</t>
  </si>
  <si>
    <t>史洁荧</t>
  </si>
  <si>
    <t>000202442108</t>
  </si>
  <si>
    <t>马虹</t>
  </si>
  <si>
    <t>小学英语（储备教师）</t>
  </si>
  <si>
    <t>000202441301</t>
  </si>
  <si>
    <t>陈梦微</t>
  </si>
  <si>
    <t>小学语文（事业编）</t>
  </si>
  <si>
    <t>000202441375</t>
  </si>
  <si>
    <t>邵佳妮</t>
  </si>
  <si>
    <t>小学语文（储备教师）</t>
  </si>
  <si>
    <t>000202441475</t>
  </si>
  <si>
    <t>张露瑀</t>
  </si>
  <si>
    <t>000202443346</t>
  </si>
  <si>
    <t>沈玲怡</t>
  </si>
  <si>
    <t>000202440880</t>
  </si>
  <si>
    <t>铁梦瑶</t>
  </si>
  <si>
    <t>000202442860</t>
  </si>
  <si>
    <t>金雨虹</t>
  </si>
  <si>
    <t>000202443575</t>
  </si>
  <si>
    <t>姜欣媛</t>
  </si>
  <si>
    <t>000202440408</t>
  </si>
  <si>
    <t>刘丽霞</t>
  </si>
  <si>
    <t>000202443123</t>
  </si>
  <si>
    <t>金宇佳</t>
  </si>
  <si>
    <t>000202441203</t>
  </si>
  <si>
    <t>陶右亿</t>
  </si>
  <si>
    <t>000202442146</t>
  </si>
  <si>
    <t>赵大瑜</t>
  </si>
  <si>
    <t>000202440657</t>
  </si>
  <si>
    <t>罗婷婷</t>
  </si>
  <si>
    <t>000202440046</t>
  </si>
  <si>
    <t>卫伊娜</t>
  </si>
  <si>
    <t>000202441617</t>
  </si>
  <si>
    <t>张涵榆</t>
  </si>
  <si>
    <t>000202442504</t>
  </si>
  <si>
    <t>沈佳丽</t>
  </si>
  <si>
    <t>000202443696</t>
  </si>
  <si>
    <t>刘丽苗</t>
  </si>
  <si>
    <t>职高语文（事业编）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</si>
</sst>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177" formatCode="0.000_);[Red]\(0.000\)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b/>
      <sz val="1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7" fillId="0" borderId="1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abSelected="1" workbookViewId="0">
      <pane ySplit="4" topLeftCell="A33" activePane="bottomLeft" state="frozen"/>
      <selection/>
      <selection pane="bottomLeft" activeCell="G11" sqref="G11"/>
    </sheetView>
  </sheetViews>
  <sheetFormatPr defaultColWidth="9" defaultRowHeight="13.5"/>
  <cols>
    <col min="1" max="1" width="14.5" style="3" customWidth="1"/>
    <col min="2" max="2" width="7.375" style="4" customWidth="1"/>
    <col min="3" max="3" width="7.75" style="3" customWidth="1"/>
    <col min="4" max="4" width="22.25" style="3" customWidth="1"/>
    <col min="5" max="5" width="4.875" style="5" customWidth="1"/>
    <col min="6" max="6" width="12.5" style="5" customWidth="1"/>
    <col min="7" max="7" width="11.625" style="5" customWidth="1"/>
    <col min="8" max="8" width="7.375" style="5" customWidth="1"/>
    <col min="9" max="9" width="11.125" style="5" customWidth="1"/>
    <col min="10" max="10" width="10.375" style="6" customWidth="1"/>
    <col min="11" max="11" width="10.375" style="7" customWidth="1"/>
    <col min="12" max="12" width="7.125" style="5" customWidth="1"/>
    <col min="13" max="15" width="9" style="8" hidden="1" customWidth="1"/>
    <col min="16" max="16384" width="9" style="8"/>
  </cols>
  <sheetData>
    <row r="1" ht="20.25" customHeight="1" spans="1:1">
      <c r="A1" s="9" t="s">
        <v>0</v>
      </c>
    </row>
    <row r="2" ht="54.7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1" customHeight="1" spans="1:12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/>
      <c r="H3" s="14"/>
      <c r="I3" s="14" t="s">
        <v>8</v>
      </c>
      <c r="J3" s="14"/>
      <c r="K3" s="14"/>
      <c r="L3" s="17" t="s">
        <v>9</v>
      </c>
    </row>
    <row r="4" s="1" customFormat="1" ht="52.5" customHeight="1" spans="1:12">
      <c r="A4" s="11"/>
      <c r="B4" s="12"/>
      <c r="C4" s="13"/>
      <c r="D4" s="13"/>
      <c r="E4" s="13"/>
      <c r="F4" s="14" t="s">
        <v>10</v>
      </c>
      <c r="G4" s="14" t="s">
        <v>11</v>
      </c>
      <c r="H4" s="14" t="s">
        <v>12</v>
      </c>
      <c r="I4" s="14" t="s">
        <v>13</v>
      </c>
      <c r="J4" s="18" t="s">
        <v>14</v>
      </c>
      <c r="K4" s="19" t="s">
        <v>12</v>
      </c>
      <c r="L4" s="17"/>
    </row>
    <row r="5" s="2" customFormat="1" ht="21.75" customHeight="1" spans="1:15">
      <c r="A5" s="15" t="s">
        <v>15</v>
      </c>
      <c r="B5" s="15" t="s">
        <v>16</v>
      </c>
      <c r="C5" s="16" t="s">
        <v>17</v>
      </c>
      <c r="D5" s="15" t="s">
        <v>18</v>
      </c>
      <c r="E5" s="15" t="s">
        <v>19</v>
      </c>
      <c r="F5" s="15">
        <v>59</v>
      </c>
      <c r="G5" s="15">
        <v>58</v>
      </c>
      <c r="H5" s="15">
        <v>58.5</v>
      </c>
      <c r="I5" s="15"/>
      <c r="J5" s="15"/>
      <c r="K5" s="15"/>
      <c r="L5" s="20"/>
      <c r="M5" s="2">
        <f>H5+K5</f>
        <v>58.5</v>
      </c>
      <c r="N5" s="2" t="e">
        <f>VLOOKUP(A5,#REF!,13,0)</f>
        <v>#REF!</v>
      </c>
      <c r="O5" s="2" t="e">
        <f>M5-N5</f>
        <v>#REF!</v>
      </c>
    </row>
    <row r="6" s="2" customFormat="1" ht="21.75" customHeight="1" spans="1:15">
      <c r="A6" s="15" t="s">
        <v>20</v>
      </c>
      <c r="B6" s="15" t="s">
        <v>21</v>
      </c>
      <c r="C6" s="16" t="s">
        <v>17</v>
      </c>
      <c r="D6" s="15" t="s">
        <v>18</v>
      </c>
      <c r="E6" s="15" t="s">
        <v>19</v>
      </c>
      <c r="F6" s="15">
        <v>57</v>
      </c>
      <c r="G6" s="15">
        <v>59.5</v>
      </c>
      <c r="H6" s="15">
        <v>58.25</v>
      </c>
      <c r="I6" s="15"/>
      <c r="J6" s="15"/>
      <c r="K6" s="15"/>
      <c r="L6" s="20"/>
      <c r="M6" s="2">
        <f t="shared" ref="M6:M37" si="0">H6+K6</f>
        <v>58.25</v>
      </c>
      <c r="N6" s="2" t="e">
        <f>VLOOKUP(A6,#REF!,13,0)</f>
        <v>#REF!</v>
      </c>
      <c r="O6" s="2" t="e">
        <f t="shared" ref="O6:O37" si="1">M6-N6</f>
        <v>#REF!</v>
      </c>
    </row>
    <row r="7" s="2" customFormat="1" ht="21.75" customHeight="1" spans="1:15">
      <c r="A7" s="15" t="s">
        <v>22</v>
      </c>
      <c r="B7" s="15" t="s">
        <v>23</v>
      </c>
      <c r="C7" s="16" t="s">
        <v>17</v>
      </c>
      <c r="D7" s="15" t="s">
        <v>18</v>
      </c>
      <c r="E7" s="15" t="s">
        <v>19</v>
      </c>
      <c r="F7" s="15">
        <v>53.5</v>
      </c>
      <c r="G7" s="15">
        <v>61</v>
      </c>
      <c r="H7" s="15">
        <v>57.25</v>
      </c>
      <c r="I7" s="15"/>
      <c r="J7" s="15"/>
      <c r="K7" s="15"/>
      <c r="L7" s="20"/>
      <c r="M7" s="2">
        <f t="shared" si="0"/>
        <v>57.25</v>
      </c>
      <c r="N7" s="2" t="e">
        <f>VLOOKUP(A7,#REF!,13,0)</f>
        <v>#REF!</v>
      </c>
      <c r="O7" s="2" t="e">
        <f t="shared" si="1"/>
        <v>#REF!</v>
      </c>
    </row>
    <row r="8" s="2" customFormat="1" ht="21.75" customHeight="1" spans="1:15">
      <c r="A8" s="15" t="s">
        <v>24</v>
      </c>
      <c r="B8" s="15" t="s">
        <v>25</v>
      </c>
      <c r="C8" s="16" t="s">
        <v>17</v>
      </c>
      <c r="D8" s="15" t="s">
        <v>26</v>
      </c>
      <c r="E8" s="15" t="s">
        <v>19</v>
      </c>
      <c r="F8" s="15">
        <v>48</v>
      </c>
      <c r="G8" s="15">
        <v>65.5</v>
      </c>
      <c r="H8" s="15">
        <v>56.75</v>
      </c>
      <c r="I8" s="15"/>
      <c r="J8" s="15"/>
      <c r="K8" s="15"/>
      <c r="L8" s="20"/>
      <c r="M8" s="2">
        <f t="shared" si="0"/>
        <v>56.75</v>
      </c>
      <c r="N8" s="2" t="e">
        <f>VLOOKUP(A8,#REF!,13,0)</f>
        <v>#REF!</v>
      </c>
      <c r="O8" s="2" t="e">
        <f t="shared" si="1"/>
        <v>#REF!</v>
      </c>
    </row>
    <row r="9" s="2" customFormat="1" ht="21.75" customHeight="1" spans="1:15">
      <c r="A9" s="15" t="s">
        <v>27</v>
      </c>
      <c r="B9" s="15" t="s">
        <v>28</v>
      </c>
      <c r="C9" s="16" t="s">
        <v>17</v>
      </c>
      <c r="D9" s="15" t="s">
        <v>26</v>
      </c>
      <c r="E9" s="15" t="s">
        <v>19</v>
      </c>
      <c r="F9" s="15">
        <v>63.5</v>
      </c>
      <c r="G9" s="15">
        <v>49.5</v>
      </c>
      <c r="H9" s="15">
        <v>56.5</v>
      </c>
      <c r="I9" s="15"/>
      <c r="J9" s="15"/>
      <c r="K9" s="15"/>
      <c r="L9" s="20"/>
      <c r="M9" s="2">
        <f t="shared" si="0"/>
        <v>56.5</v>
      </c>
      <c r="N9" s="2" t="e">
        <f>VLOOKUP(A9,#REF!,13,0)</f>
        <v>#REF!</v>
      </c>
      <c r="O9" s="2" t="e">
        <f t="shared" si="1"/>
        <v>#REF!</v>
      </c>
    </row>
    <row r="10" s="2" customFormat="1" ht="21.75" customHeight="1" spans="1:15">
      <c r="A10" s="15" t="s">
        <v>29</v>
      </c>
      <c r="B10" s="15" t="s">
        <v>30</v>
      </c>
      <c r="C10" s="16" t="s">
        <v>17</v>
      </c>
      <c r="D10" s="15" t="s">
        <v>26</v>
      </c>
      <c r="E10" s="15" t="s">
        <v>19</v>
      </c>
      <c r="F10" s="15">
        <v>40.5</v>
      </c>
      <c r="G10" s="15">
        <v>71</v>
      </c>
      <c r="H10" s="15">
        <v>55.75</v>
      </c>
      <c r="I10" s="15"/>
      <c r="J10" s="15"/>
      <c r="K10" s="15"/>
      <c r="L10" s="20"/>
      <c r="M10" s="2">
        <f t="shared" si="0"/>
        <v>55.75</v>
      </c>
      <c r="N10" s="2" t="e">
        <f>VLOOKUP(A10,#REF!,13,0)</f>
        <v>#REF!</v>
      </c>
      <c r="O10" s="2" t="e">
        <f t="shared" si="1"/>
        <v>#REF!</v>
      </c>
    </row>
    <row r="11" s="2" customFormat="1" ht="21.75" customHeight="1" spans="1:15">
      <c r="A11" s="15" t="s">
        <v>31</v>
      </c>
      <c r="B11" s="15" t="s">
        <v>32</v>
      </c>
      <c r="C11" s="16" t="s">
        <v>17</v>
      </c>
      <c r="D11" s="15" t="s">
        <v>26</v>
      </c>
      <c r="E11" s="15" t="s">
        <v>19</v>
      </c>
      <c r="F11" s="15">
        <v>55.5</v>
      </c>
      <c r="G11" s="15">
        <v>54.75</v>
      </c>
      <c r="H11" s="15">
        <v>55.125</v>
      </c>
      <c r="I11" s="15"/>
      <c r="J11" s="15"/>
      <c r="K11" s="15"/>
      <c r="L11" s="20"/>
      <c r="M11" s="2">
        <f t="shared" si="0"/>
        <v>55.125</v>
      </c>
      <c r="N11" s="2" t="e">
        <f>VLOOKUP(A11,#REF!,13,0)</f>
        <v>#REF!</v>
      </c>
      <c r="O11" s="2" t="e">
        <f t="shared" si="1"/>
        <v>#REF!</v>
      </c>
    </row>
    <row r="12" s="2" customFormat="1" ht="21.75" customHeight="1" spans="1:15">
      <c r="A12" s="15" t="s">
        <v>33</v>
      </c>
      <c r="B12" s="15" t="s">
        <v>34</v>
      </c>
      <c r="C12" s="16" t="s">
        <v>35</v>
      </c>
      <c r="D12" s="15" t="s">
        <v>36</v>
      </c>
      <c r="E12" s="15"/>
      <c r="F12" s="15">
        <v>50.5</v>
      </c>
      <c r="G12" s="15">
        <v>58.75</v>
      </c>
      <c r="H12" s="15">
        <v>54.625</v>
      </c>
      <c r="I12" s="15"/>
      <c r="J12" s="15"/>
      <c r="K12" s="15"/>
      <c r="L12" s="20"/>
      <c r="M12" s="2">
        <f t="shared" si="0"/>
        <v>54.625</v>
      </c>
      <c r="N12" s="2" t="e">
        <f>VLOOKUP(A12,#REF!,13,0)</f>
        <v>#REF!</v>
      </c>
      <c r="O12" s="2" t="e">
        <f t="shared" si="1"/>
        <v>#REF!</v>
      </c>
    </row>
    <row r="13" s="2" customFormat="1" ht="21.75" customHeight="1" spans="1:15">
      <c r="A13" s="15" t="s">
        <v>37</v>
      </c>
      <c r="B13" s="15" t="s">
        <v>38</v>
      </c>
      <c r="C13" s="16" t="s">
        <v>35</v>
      </c>
      <c r="D13" s="15" t="s">
        <v>26</v>
      </c>
      <c r="E13" s="15" t="s">
        <v>19</v>
      </c>
      <c r="F13" s="15">
        <v>45</v>
      </c>
      <c r="G13" s="15">
        <v>64</v>
      </c>
      <c r="H13" s="15">
        <v>54.5</v>
      </c>
      <c r="I13" s="15"/>
      <c r="J13" s="15"/>
      <c r="K13" s="15"/>
      <c r="L13" s="20"/>
      <c r="M13" s="2">
        <f t="shared" si="0"/>
        <v>54.5</v>
      </c>
      <c r="N13" s="2" t="e">
        <f>VLOOKUP(A13,#REF!,13,0)</f>
        <v>#REF!</v>
      </c>
      <c r="O13" s="2" t="e">
        <f t="shared" si="1"/>
        <v>#REF!</v>
      </c>
    </row>
    <row r="14" s="2" customFormat="1" ht="21.75" customHeight="1" spans="1:15">
      <c r="A14" s="15" t="s">
        <v>39</v>
      </c>
      <c r="B14" s="15" t="s">
        <v>40</v>
      </c>
      <c r="C14" s="16" t="s">
        <v>17</v>
      </c>
      <c r="D14" s="15" t="s">
        <v>26</v>
      </c>
      <c r="E14" s="15" t="s">
        <v>19</v>
      </c>
      <c r="F14" s="15">
        <v>54.5</v>
      </c>
      <c r="G14" s="15">
        <v>54.5</v>
      </c>
      <c r="H14" s="15">
        <v>54.5</v>
      </c>
      <c r="I14" s="15"/>
      <c r="J14" s="15"/>
      <c r="K14" s="15"/>
      <c r="L14" s="20"/>
      <c r="M14" s="2">
        <f t="shared" si="0"/>
        <v>54.5</v>
      </c>
      <c r="N14" s="2" t="e">
        <f>VLOOKUP(A14,#REF!,13,0)</f>
        <v>#REF!</v>
      </c>
      <c r="O14" s="2" t="e">
        <f t="shared" si="1"/>
        <v>#REF!</v>
      </c>
    </row>
    <row r="15" s="2" customFormat="1" ht="21.75" customHeight="1" spans="1:15">
      <c r="A15" s="15" t="s">
        <v>41</v>
      </c>
      <c r="B15" s="15" t="s">
        <v>42</v>
      </c>
      <c r="C15" s="16" t="s">
        <v>17</v>
      </c>
      <c r="D15" s="15" t="s">
        <v>43</v>
      </c>
      <c r="E15" s="15" t="s">
        <v>19</v>
      </c>
      <c r="F15" s="15">
        <v>32.5</v>
      </c>
      <c r="G15" s="15">
        <v>32</v>
      </c>
      <c r="H15" s="15">
        <v>32.25</v>
      </c>
      <c r="I15" s="15"/>
      <c r="J15" s="15"/>
      <c r="K15" s="15"/>
      <c r="L15" s="20"/>
      <c r="M15" s="2">
        <f t="shared" si="0"/>
        <v>32.25</v>
      </c>
      <c r="N15" s="2" t="e">
        <f>VLOOKUP(A15,#REF!,13,0)</f>
        <v>#REF!</v>
      </c>
      <c r="O15" s="2" t="e">
        <f t="shared" si="1"/>
        <v>#REF!</v>
      </c>
    </row>
    <row r="16" s="2" customFormat="1" ht="21.75" customHeight="1" spans="1:15">
      <c r="A16" s="15" t="s">
        <v>44</v>
      </c>
      <c r="B16" s="15" t="s">
        <v>45</v>
      </c>
      <c r="C16" s="16" t="s">
        <v>17</v>
      </c>
      <c r="D16" s="15" t="s">
        <v>43</v>
      </c>
      <c r="E16" s="15" t="s">
        <v>19</v>
      </c>
      <c r="F16" s="15">
        <v>29</v>
      </c>
      <c r="G16" s="15">
        <v>23.5</v>
      </c>
      <c r="H16" s="15">
        <v>26.25</v>
      </c>
      <c r="I16" s="15"/>
      <c r="J16" s="15"/>
      <c r="K16" s="15"/>
      <c r="L16" s="20"/>
      <c r="M16" s="2">
        <f t="shared" si="0"/>
        <v>26.25</v>
      </c>
      <c r="N16" s="2" t="e">
        <f>VLOOKUP(A16,#REF!,13,0)</f>
        <v>#REF!</v>
      </c>
      <c r="O16" s="2" t="e">
        <f t="shared" si="1"/>
        <v>#REF!</v>
      </c>
    </row>
    <row r="17" s="2" customFormat="1" ht="21.75" customHeight="1" spans="1:15">
      <c r="A17" s="15" t="s">
        <v>46</v>
      </c>
      <c r="B17" s="15" t="s">
        <v>47</v>
      </c>
      <c r="C17" s="16" t="s">
        <v>35</v>
      </c>
      <c r="D17" s="15" t="s">
        <v>48</v>
      </c>
      <c r="E17" s="15"/>
      <c r="F17" s="15">
        <v>47</v>
      </c>
      <c r="G17" s="15">
        <v>0</v>
      </c>
      <c r="H17" s="15">
        <v>18.8</v>
      </c>
      <c r="I17" s="15">
        <v>0</v>
      </c>
      <c r="J17" s="15">
        <v>64.2</v>
      </c>
      <c r="K17" s="15">
        <v>38.52</v>
      </c>
      <c r="L17" s="20"/>
      <c r="M17" s="2">
        <f t="shared" si="0"/>
        <v>57.32</v>
      </c>
      <c r="N17" s="2" t="e">
        <f>VLOOKUP(A17,#REF!,13,0)</f>
        <v>#REF!</v>
      </c>
      <c r="O17" s="2" t="e">
        <f t="shared" si="1"/>
        <v>#REF!</v>
      </c>
    </row>
    <row r="18" s="2" customFormat="1" ht="21.75" customHeight="1" spans="1:15">
      <c r="A18" s="15" t="s">
        <v>49</v>
      </c>
      <c r="B18" s="15" t="s">
        <v>50</v>
      </c>
      <c r="C18" s="16" t="s">
        <v>35</v>
      </c>
      <c r="D18" s="15" t="s">
        <v>51</v>
      </c>
      <c r="E18" s="15" t="s">
        <v>19</v>
      </c>
      <c r="F18" s="15">
        <v>55.5</v>
      </c>
      <c r="G18" s="15">
        <v>0</v>
      </c>
      <c r="H18" s="15">
        <v>22.2</v>
      </c>
      <c r="I18" s="15">
        <v>0</v>
      </c>
      <c r="J18" s="15">
        <v>51.4</v>
      </c>
      <c r="K18" s="15">
        <v>30.84</v>
      </c>
      <c r="L18" s="20"/>
      <c r="M18" s="2">
        <f t="shared" si="0"/>
        <v>53.04</v>
      </c>
      <c r="N18" s="2" t="e">
        <f>VLOOKUP(A18,#REF!,13,0)</f>
        <v>#REF!</v>
      </c>
      <c r="O18" s="2" t="e">
        <f t="shared" si="1"/>
        <v>#REF!</v>
      </c>
    </row>
    <row r="19" s="2" customFormat="1" ht="21.75" customHeight="1" spans="1:15">
      <c r="A19" s="15" t="s">
        <v>52</v>
      </c>
      <c r="B19" s="15" t="s">
        <v>53</v>
      </c>
      <c r="C19" s="16" t="s">
        <v>35</v>
      </c>
      <c r="D19" s="15" t="s">
        <v>51</v>
      </c>
      <c r="E19" s="15" t="s">
        <v>19</v>
      </c>
      <c r="F19" s="15">
        <v>36.5</v>
      </c>
      <c r="G19" s="15">
        <v>0</v>
      </c>
      <c r="H19" s="15">
        <v>14.6</v>
      </c>
      <c r="I19" s="15">
        <v>0</v>
      </c>
      <c r="J19" s="15">
        <v>60.9</v>
      </c>
      <c r="K19" s="15">
        <v>36.54</v>
      </c>
      <c r="L19" s="20"/>
      <c r="M19" s="2">
        <f t="shared" si="0"/>
        <v>51.14</v>
      </c>
      <c r="N19" s="2" t="e">
        <f>VLOOKUP(A19,#REF!,13,0)</f>
        <v>#REF!</v>
      </c>
      <c r="O19" s="2" t="e">
        <f t="shared" si="1"/>
        <v>#REF!</v>
      </c>
    </row>
    <row r="20" s="2" customFormat="1" ht="21.75" customHeight="1" spans="1:15">
      <c r="A20" s="15" t="s">
        <v>54</v>
      </c>
      <c r="B20" s="15" t="s">
        <v>55</v>
      </c>
      <c r="C20" s="16" t="s">
        <v>17</v>
      </c>
      <c r="D20" s="15" t="s">
        <v>56</v>
      </c>
      <c r="E20" s="15" t="s">
        <v>19</v>
      </c>
      <c r="F20" s="15">
        <v>46</v>
      </c>
      <c r="G20" s="15">
        <v>0</v>
      </c>
      <c r="H20" s="15">
        <v>18.4</v>
      </c>
      <c r="I20" s="15">
        <v>0</v>
      </c>
      <c r="J20" s="15">
        <v>71.2</v>
      </c>
      <c r="K20" s="15">
        <v>42.72</v>
      </c>
      <c r="L20" s="20"/>
      <c r="M20" s="2">
        <f t="shared" si="0"/>
        <v>61.12</v>
      </c>
      <c r="N20" s="2" t="e">
        <f>VLOOKUP(A20,#REF!,13,0)</f>
        <v>#REF!</v>
      </c>
      <c r="O20" s="2" t="e">
        <f t="shared" si="1"/>
        <v>#REF!</v>
      </c>
    </row>
    <row r="21" s="2" customFormat="1" ht="21.75" customHeight="1" spans="1:15">
      <c r="A21" s="15" t="s">
        <v>57</v>
      </c>
      <c r="B21" s="15" t="s">
        <v>58</v>
      </c>
      <c r="C21" s="16" t="s">
        <v>17</v>
      </c>
      <c r="D21" s="15" t="s">
        <v>59</v>
      </c>
      <c r="E21" s="15" t="s">
        <v>19</v>
      </c>
      <c r="F21" s="15">
        <v>66</v>
      </c>
      <c r="G21" s="15">
        <v>69.5</v>
      </c>
      <c r="H21" s="15">
        <v>67.75</v>
      </c>
      <c r="I21" s="15"/>
      <c r="J21" s="15"/>
      <c r="K21" s="15"/>
      <c r="L21" s="20"/>
      <c r="M21" s="2">
        <f t="shared" si="0"/>
        <v>67.75</v>
      </c>
      <c r="N21" s="2" t="e">
        <f>VLOOKUP(A21,#REF!,13,0)</f>
        <v>#REF!</v>
      </c>
      <c r="O21" s="2" t="e">
        <f t="shared" si="1"/>
        <v>#REF!</v>
      </c>
    </row>
    <row r="22" s="2" customFormat="1" ht="21.75" customHeight="1" spans="1:15">
      <c r="A22" s="15" t="s">
        <v>60</v>
      </c>
      <c r="B22" s="15" t="s">
        <v>61</v>
      </c>
      <c r="C22" s="16" t="s">
        <v>17</v>
      </c>
      <c r="D22" s="15" t="s">
        <v>62</v>
      </c>
      <c r="E22" s="15"/>
      <c r="F22" s="15">
        <v>62.5</v>
      </c>
      <c r="G22" s="15">
        <v>72</v>
      </c>
      <c r="H22" s="15">
        <v>67.25</v>
      </c>
      <c r="I22" s="15"/>
      <c r="J22" s="15"/>
      <c r="K22" s="15"/>
      <c r="L22" s="20"/>
      <c r="M22" s="2">
        <f t="shared" si="0"/>
        <v>67.25</v>
      </c>
      <c r="N22" s="2" t="e">
        <f>VLOOKUP(A22,#REF!,13,0)</f>
        <v>#REF!</v>
      </c>
      <c r="O22" s="2" t="e">
        <f t="shared" si="1"/>
        <v>#REF!</v>
      </c>
    </row>
    <row r="23" s="2" customFormat="1" ht="21.75" customHeight="1" spans="1:15">
      <c r="A23" s="15" t="s">
        <v>63</v>
      </c>
      <c r="B23" s="15" t="s">
        <v>64</v>
      </c>
      <c r="C23" s="16" t="s">
        <v>17</v>
      </c>
      <c r="D23" s="15" t="s">
        <v>65</v>
      </c>
      <c r="E23" s="15"/>
      <c r="F23" s="15">
        <v>54.5</v>
      </c>
      <c r="G23" s="15">
        <v>71.5</v>
      </c>
      <c r="H23" s="15">
        <v>63</v>
      </c>
      <c r="I23" s="15"/>
      <c r="J23" s="15"/>
      <c r="K23" s="15"/>
      <c r="L23" s="20"/>
      <c r="M23" s="2">
        <f t="shared" si="0"/>
        <v>63</v>
      </c>
      <c r="N23" s="2" t="e">
        <f>VLOOKUP(A23,#REF!,13,0)</f>
        <v>#REF!</v>
      </c>
      <c r="O23" s="2" t="e">
        <f t="shared" si="1"/>
        <v>#REF!</v>
      </c>
    </row>
    <row r="24" s="2" customFormat="1" ht="21.75" customHeight="1" spans="1:15">
      <c r="A24" s="15" t="s">
        <v>66</v>
      </c>
      <c r="B24" s="15" t="s">
        <v>67</v>
      </c>
      <c r="C24" s="16" t="s">
        <v>35</v>
      </c>
      <c r="D24" s="15" t="s">
        <v>68</v>
      </c>
      <c r="E24" s="15"/>
      <c r="F24" s="15">
        <v>55.5</v>
      </c>
      <c r="G24" s="15">
        <v>98.5</v>
      </c>
      <c r="H24" s="15">
        <v>77</v>
      </c>
      <c r="I24" s="15"/>
      <c r="J24" s="15"/>
      <c r="K24" s="15"/>
      <c r="L24" s="20"/>
      <c r="M24" s="2">
        <f t="shared" si="0"/>
        <v>77</v>
      </c>
      <c r="N24" s="2" t="e">
        <f>VLOOKUP(A24,#REF!,13,0)</f>
        <v>#REF!</v>
      </c>
      <c r="O24" s="2" t="e">
        <f t="shared" si="1"/>
        <v>#REF!</v>
      </c>
    </row>
    <row r="25" s="2" customFormat="1" ht="21.75" customHeight="1" spans="1:15">
      <c r="A25" s="15" t="s">
        <v>69</v>
      </c>
      <c r="B25" s="15" t="s">
        <v>70</v>
      </c>
      <c r="C25" s="16" t="s">
        <v>35</v>
      </c>
      <c r="D25" s="15" t="s">
        <v>68</v>
      </c>
      <c r="E25" s="15"/>
      <c r="F25" s="15">
        <v>67</v>
      </c>
      <c r="G25" s="15">
        <v>86.5</v>
      </c>
      <c r="H25" s="15">
        <v>76.75</v>
      </c>
      <c r="I25" s="15"/>
      <c r="J25" s="15"/>
      <c r="K25" s="15"/>
      <c r="L25" s="20"/>
      <c r="M25" s="2">
        <f t="shared" si="0"/>
        <v>76.75</v>
      </c>
      <c r="N25" s="2" t="e">
        <f>VLOOKUP(A25,#REF!,13,0)</f>
        <v>#REF!</v>
      </c>
      <c r="O25" s="2" t="e">
        <f t="shared" si="1"/>
        <v>#REF!</v>
      </c>
    </row>
    <row r="26" s="2" customFormat="1" ht="21.75" customHeight="1" spans="1:15">
      <c r="A26" s="15" t="s">
        <v>71</v>
      </c>
      <c r="B26" s="15" t="s">
        <v>72</v>
      </c>
      <c r="C26" s="16" t="s">
        <v>35</v>
      </c>
      <c r="D26" s="15" t="s">
        <v>68</v>
      </c>
      <c r="E26" s="15"/>
      <c r="F26" s="15">
        <v>68</v>
      </c>
      <c r="G26" s="15">
        <v>85.5</v>
      </c>
      <c r="H26" s="15">
        <v>76.75</v>
      </c>
      <c r="I26" s="15"/>
      <c r="J26" s="15"/>
      <c r="K26" s="15"/>
      <c r="L26" s="20"/>
      <c r="M26" s="2">
        <f t="shared" si="0"/>
        <v>76.75</v>
      </c>
      <c r="N26" s="2" t="e">
        <f>VLOOKUP(A26,#REF!,13,0)</f>
        <v>#REF!</v>
      </c>
      <c r="O26" s="2" t="e">
        <f t="shared" si="1"/>
        <v>#REF!</v>
      </c>
    </row>
    <row r="27" s="2" customFormat="1" ht="21.75" customHeight="1" spans="1:15">
      <c r="A27" s="15" t="s">
        <v>73</v>
      </c>
      <c r="B27" s="15" t="s">
        <v>74</v>
      </c>
      <c r="C27" s="16" t="s">
        <v>17</v>
      </c>
      <c r="D27" s="15" t="s">
        <v>75</v>
      </c>
      <c r="E27" s="15" t="s">
        <v>19</v>
      </c>
      <c r="F27" s="15">
        <v>49.5</v>
      </c>
      <c r="G27" s="15">
        <v>56.5</v>
      </c>
      <c r="H27" s="15">
        <v>53</v>
      </c>
      <c r="I27" s="15"/>
      <c r="J27" s="15"/>
      <c r="K27" s="15"/>
      <c r="L27" s="20"/>
      <c r="M27" s="2">
        <f t="shared" si="0"/>
        <v>53</v>
      </c>
      <c r="N27" s="2" t="e">
        <f>VLOOKUP(A27,#REF!,13,0)</f>
        <v>#REF!</v>
      </c>
      <c r="O27" s="2" t="e">
        <f t="shared" si="1"/>
        <v>#REF!</v>
      </c>
    </row>
    <row r="28" s="2" customFormat="1" ht="21.75" customHeight="1" spans="1:15">
      <c r="A28" s="15" t="s">
        <v>76</v>
      </c>
      <c r="B28" s="15" t="s">
        <v>77</v>
      </c>
      <c r="C28" s="16" t="s">
        <v>17</v>
      </c>
      <c r="D28" s="15" t="s">
        <v>75</v>
      </c>
      <c r="E28" s="15" t="s">
        <v>19</v>
      </c>
      <c r="F28" s="15">
        <v>58.5</v>
      </c>
      <c r="G28" s="15">
        <v>45</v>
      </c>
      <c r="H28" s="15">
        <v>51.75</v>
      </c>
      <c r="I28" s="15"/>
      <c r="J28" s="15"/>
      <c r="K28" s="15"/>
      <c r="L28" s="20"/>
      <c r="M28" s="2">
        <f t="shared" si="0"/>
        <v>51.75</v>
      </c>
      <c r="N28" s="2" t="e">
        <f>VLOOKUP(A28,#REF!,13,0)</f>
        <v>#REF!</v>
      </c>
      <c r="O28" s="2" t="e">
        <f t="shared" si="1"/>
        <v>#REF!</v>
      </c>
    </row>
    <row r="29" s="2" customFormat="1" ht="21.75" customHeight="1" spans="1:15">
      <c r="A29" s="15" t="s">
        <v>78</v>
      </c>
      <c r="B29" s="15" t="s">
        <v>79</v>
      </c>
      <c r="C29" s="16" t="s">
        <v>35</v>
      </c>
      <c r="D29" s="15" t="s">
        <v>75</v>
      </c>
      <c r="E29" s="15" t="s">
        <v>19</v>
      </c>
      <c r="F29" s="15">
        <v>51</v>
      </c>
      <c r="G29" s="15">
        <v>48.5</v>
      </c>
      <c r="H29" s="15">
        <v>49.75</v>
      </c>
      <c r="I29" s="15"/>
      <c r="J29" s="15"/>
      <c r="K29" s="15"/>
      <c r="L29" s="20"/>
      <c r="M29" s="2">
        <f t="shared" si="0"/>
        <v>49.75</v>
      </c>
      <c r="N29" s="2" t="e">
        <f>VLOOKUP(A29,#REF!,13,0)</f>
        <v>#REF!</v>
      </c>
      <c r="O29" s="2" t="e">
        <f t="shared" si="1"/>
        <v>#REF!</v>
      </c>
    </row>
    <row r="30" s="2" customFormat="1" ht="21.75" customHeight="1" spans="1:15">
      <c r="A30" s="15" t="s">
        <v>80</v>
      </c>
      <c r="B30" s="15" t="s">
        <v>81</v>
      </c>
      <c r="C30" s="16" t="s">
        <v>17</v>
      </c>
      <c r="D30" s="15" t="s">
        <v>82</v>
      </c>
      <c r="E30" s="15" t="s">
        <v>19</v>
      </c>
      <c r="F30" s="15">
        <v>61</v>
      </c>
      <c r="G30" s="15">
        <v>46.5</v>
      </c>
      <c r="H30" s="15">
        <v>53.75</v>
      </c>
      <c r="I30" s="15"/>
      <c r="J30" s="15"/>
      <c r="K30" s="15"/>
      <c r="L30" s="20"/>
      <c r="M30" s="2">
        <f t="shared" si="0"/>
        <v>53.75</v>
      </c>
      <c r="N30" s="2" t="e">
        <f>VLOOKUP(A30,#REF!,13,0)</f>
        <v>#REF!</v>
      </c>
      <c r="O30" s="2" t="e">
        <f t="shared" si="1"/>
        <v>#REF!</v>
      </c>
    </row>
    <row r="31" s="2" customFormat="1" ht="21.75" customHeight="1" spans="1:15">
      <c r="A31" s="15" t="s">
        <v>83</v>
      </c>
      <c r="B31" s="15" t="s">
        <v>84</v>
      </c>
      <c r="C31" s="16" t="s">
        <v>17</v>
      </c>
      <c r="D31" s="15" t="s">
        <v>82</v>
      </c>
      <c r="E31" s="15" t="s">
        <v>19</v>
      </c>
      <c r="F31" s="15">
        <v>66.5</v>
      </c>
      <c r="G31" s="15">
        <v>40.5</v>
      </c>
      <c r="H31" s="15">
        <v>53.5</v>
      </c>
      <c r="I31" s="15"/>
      <c r="J31" s="15"/>
      <c r="K31" s="15"/>
      <c r="L31" s="20"/>
      <c r="M31" s="2">
        <f t="shared" si="0"/>
        <v>53.5</v>
      </c>
      <c r="N31" s="2" t="e">
        <f>VLOOKUP(A31,#REF!,13,0)</f>
        <v>#REF!</v>
      </c>
      <c r="O31" s="2" t="e">
        <f t="shared" si="1"/>
        <v>#REF!</v>
      </c>
    </row>
    <row r="32" s="2" customFormat="1" ht="21.75" customHeight="1" spans="1:15">
      <c r="A32" s="15" t="s">
        <v>85</v>
      </c>
      <c r="B32" s="15" t="s">
        <v>86</v>
      </c>
      <c r="C32" s="16" t="s">
        <v>17</v>
      </c>
      <c r="D32" s="15" t="s">
        <v>82</v>
      </c>
      <c r="E32" s="15" t="s">
        <v>19</v>
      </c>
      <c r="F32" s="15">
        <v>55.5</v>
      </c>
      <c r="G32" s="15">
        <v>51</v>
      </c>
      <c r="H32" s="15">
        <v>53.25</v>
      </c>
      <c r="I32" s="15"/>
      <c r="J32" s="15"/>
      <c r="K32" s="15"/>
      <c r="L32" s="20"/>
      <c r="M32" s="2">
        <f t="shared" si="0"/>
        <v>53.25</v>
      </c>
      <c r="N32" s="2" t="e">
        <f>VLOOKUP(A32,#REF!,13,0)</f>
        <v>#REF!</v>
      </c>
      <c r="O32" s="2" t="e">
        <f t="shared" si="1"/>
        <v>#REF!</v>
      </c>
    </row>
    <row r="33" s="2" customFormat="1" ht="21.75" customHeight="1" spans="1:15">
      <c r="A33" s="15" t="s">
        <v>87</v>
      </c>
      <c r="B33" s="15" t="s">
        <v>88</v>
      </c>
      <c r="C33" s="16" t="s">
        <v>35</v>
      </c>
      <c r="D33" s="15" t="s">
        <v>82</v>
      </c>
      <c r="E33" s="15" t="s">
        <v>19</v>
      </c>
      <c r="F33" s="15">
        <v>68</v>
      </c>
      <c r="G33" s="15">
        <v>37</v>
      </c>
      <c r="H33" s="15">
        <v>52.5</v>
      </c>
      <c r="I33" s="15"/>
      <c r="J33" s="15"/>
      <c r="K33" s="15"/>
      <c r="L33" s="20"/>
      <c r="M33" s="2">
        <f t="shared" si="0"/>
        <v>52.5</v>
      </c>
      <c r="N33" s="2" t="e">
        <f>VLOOKUP(A33,#REF!,13,0)</f>
        <v>#REF!</v>
      </c>
      <c r="O33" s="2" t="e">
        <f t="shared" si="1"/>
        <v>#REF!</v>
      </c>
    </row>
    <row r="34" s="2" customFormat="1" ht="21.75" customHeight="1" spans="1:15">
      <c r="A34" s="15" t="s">
        <v>89</v>
      </c>
      <c r="B34" s="15" t="s">
        <v>90</v>
      </c>
      <c r="C34" s="16" t="s">
        <v>17</v>
      </c>
      <c r="D34" s="15" t="s">
        <v>82</v>
      </c>
      <c r="E34" s="15" t="s">
        <v>19</v>
      </c>
      <c r="F34" s="15">
        <v>58.5</v>
      </c>
      <c r="G34" s="15">
        <v>46</v>
      </c>
      <c r="H34" s="15">
        <v>52.25</v>
      </c>
      <c r="I34" s="15"/>
      <c r="J34" s="15"/>
      <c r="K34" s="15"/>
      <c r="L34" s="20"/>
      <c r="M34" s="2">
        <f t="shared" si="0"/>
        <v>52.25</v>
      </c>
      <c r="N34" s="2" t="e">
        <f>VLOOKUP(A34,#REF!,13,0)</f>
        <v>#REF!</v>
      </c>
      <c r="O34" s="2" t="e">
        <f t="shared" si="1"/>
        <v>#REF!</v>
      </c>
    </row>
    <row r="35" s="2" customFormat="1" ht="21.75" customHeight="1" spans="1:15">
      <c r="A35" s="15" t="s">
        <v>91</v>
      </c>
      <c r="B35" s="15" t="s">
        <v>92</v>
      </c>
      <c r="C35" s="16" t="s">
        <v>35</v>
      </c>
      <c r="D35" s="15" t="s">
        <v>93</v>
      </c>
      <c r="E35" s="15"/>
      <c r="F35" s="15">
        <v>62</v>
      </c>
      <c r="G35" s="15">
        <v>42.5</v>
      </c>
      <c r="H35" s="15">
        <v>52.25</v>
      </c>
      <c r="I35" s="15"/>
      <c r="J35" s="15"/>
      <c r="K35" s="15"/>
      <c r="L35" s="20"/>
      <c r="M35" s="2">
        <f t="shared" si="0"/>
        <v>52.25</v>
      </c>
      <c r="N35" s="2" t="e">
        <f>VLOOKUP(A35,#REF!,13,0)</f>
        <v>#REF!</v>
      </c>
      <c r="O35" s="2" t="e">
        <f t="shared" si="1"/>
        <v>#REF!</v>
      </c>
    </row>
    <row r="36" s="2" customFormat="1" ht="21.75" customHeight="1" spans="1:15">
      <c r="A36" s="15" t="s">
        <v>94</v>
      </c>
      <c r="B36" s="15" t="s">
        <v>95</v>
      </c>
      <c r="C36" s="16" t="s">
        <v>17</v>
      </c>
      <c r="D36" s="15" t="s">
        <v>82</v>
      </c>
      <c r="E36" s="15" t="s">
        <v>19</v>
      </c>
      <c r="F36" s="15">
        <v>61.5</v>
      </c>
      <c r="G36" s="15">
        <v>42.5</v>
      </c>
      <c r="H36" s="15">
        <v>52</v>
      </c>
      <c r="I36" s="15"/>
      <c r="J36" s="15"/>
      <c r="K36" s="15"/>
      <c r="L36" s="20"/>
      <c r="M36" s="2">
        <f t="shared" si="0"/>
        <v>52</v>
      </c>
      <c r="N36" s="2" t="e">
        <f>VLOOKUP(A36,#REF!,13,0)</f>
        <v>#REF!</v>
      </c>
      <c r="O36" s="2" t="e">
        <f t="shared" si="1"/>
        <v>#REF!</v>
      </c>
    </row>
    <row r="37" s="2" customFormat="1" ht="21.75" customHeight="1" spans="1:15">
      <c r="A37" s="15" t="s">
        <v>96</v>
      </c>
      <c r="B37" s="15" t="s">
        <v>97</v>
      </c>
      <c r="C37" s="16" t="s">
        <v>17</v>
      </c>
      <c r="D37" s="15" t="s">
        <v>82</v>
      </c>
      <c r="E37" s="15" t="s">
        <v>19</v>
      </c>
      <c r="F37" s="15">
        <v>75.5</v>
      </c>
      <c r="G37" s="15">
        <v>28.5</v>
      </c>
      <c r="H37" s="15">
        <v>52</v>
      </c>
      <c r="I37" s="15"/>
      <c r="J37" s="15"/>
      <c r="K37" s="15"/>
      <c r="L37" s="20"/>
      <c r="M37" s="2">
        <f t="shared" si="0"/>
        <v>52</v>
      </c>
      <c r="N37" s="2" t="e">
        <f>VLOOKUP(A37,#REF!,13,0)</f>
        <v>#REF!</v>
      </c>
      <c r="O37" s="2" t="e">
        <f t="shared" si="1"/>
        <v>#REF!</v>
      </c>
    </row>
    <row r="38" s="2" customFormat="1" ht="21.75" customHeight="1" spans="1:15">
      <c r="A38" s="15" t="s">
        <v>98</v>
      </c>
      <c r="B38" s="15" t="s">
        <v>99</v>
      </c>
      <c r="C38" s="16" t="s">
        <v>17</v>
      </c>
      <c r="D38" s="15" t="s">
        <v>82</v>
      </c>
      <c r="E38" s="15" t="s">
        <v>19</v>
      </c>
      <c r="F38" s="15">
        <v>51.5</v>
      </c>
      <c r="G38" s="15">
        <v>52.5</v>
      </c>
      <c r="H38" s="15">
        <v>52</v>
      </c>
      <c r="I38" s="15"/>
      <c r="J38" s="15"/>
      <c r="K38" s="15"/>
      <c r="L38" s="20"/>
      <c r="M38" s="2">
        <f t="shared" ref="M38:M67" si="2">H38+K38</f>
        <v>52</v>
      </c>
      <c r="N38" s="2" t="e">
        <f>VLOOKUP(A38,#REF!,13,0)</f>
        <v>#REF!</v>
      </c>
      <c r="O38" s="2" t="e">
        <f t="shared" ref="O38:O67" si="3">M38-N38</f>
        <v>#REF!</v>
      </c>
    </row>
    <row r="39" s="2" customFormat="1" ht="21.75" customHeight="1" spans="1:15">
      <c r="A39" s="15" t="s">
        <v>100</v>
      </c>
      <c r="B39" s="15" t="s">
        <v>101</v>
      </c>
      <c r="C39" s="16" t="s">
        <v>17</v>
      </c>
      <c r="D39" s="15" t="s">
        <v>82</v>
      </c>
      <c r="E39" s="15" t="s">
        <v>19</v>
      </c>
      <c r="F39" s="15">
        <v>48</v>
      </c>
      <c r="G39" s="15">
        <v>55.5</v>
      </c>
      <c r="H39" s="15">
        <v>51.75</v>
      </c>
      <c r="I39" s="15"/>
      <c r="J39" s="15"/>
      <c r="K39" s="15"/>
      <c r="L39" s="20"/>
      <c r="M39" s="2">
        <f t="shared" si="2"/>
        <v>51.75</v>
      </c>
      <c r="N39" s="2" t="e">
        <f>VLOOKUP(A39,#REF!,13,0)</f>
        <v>#REF!</v>
      </c>
      <c r="O39" s="2" t="e">
        <f t="shared" si="3"/>
        <v>#REF!</v>
      </c>
    </row>
    <row r="40" s="2" customFormat="1" ht="21.75" customHeight="1" spans="1:15">
      <c r="A40" s="15" t="s">
        <v>102</v>
      </c>
      <c r="B40" s="15" t="s">
        <v>103</v>
      </c>
      <c r="C40" s="16" t="s">
        <v>17</v>
      </c>
      <c r="D40" s="15" t="s">
        <v>93</v>
      </c>
      <c r="E40" s="15"/>
      <c r="F40" s="15">
        <v>57.5</v>
      </c>
      <c r="G40" s="15">
        <v>46</v>
      </c>
      <c r="H40" s="15">
        <v>51.75</v>
      </c>
      <c r="I40" s="15"/>
      <c r="J40" s="15"/>
      <c r="K40" s="15"/>
      <c r="L40" s="20"/>
      <c r="M40" s="2">
        <f t="shared" si="2"/>
        <v>51.75</v>
      </c>
      <c r="N40" s="2" t="e">
        <f>VLOOKUP(A40,#REF!,13,0)</f>
        <v>#REF!</v>
      </c>
      <c r="O40" s="2" t="e">
        <f t="shared" si="3"/>
        <v>#REF!</v>
      </c>
    </row>
    <row r="41" s="2" customFormat="1" ht="21.75" customHeight="1" spans="1:15">
      <c r="A41" s="15" t="s">
        <v>104</v>
      </c>
      <c r="B41" s="15" t="s">
        <v>105</v>
      </c>
      <c r="C41" s="16" t="s">
        <v>17</v>
      </c>
      <c r="D41" s="15" t="s">
        <v>82</v>
      </c>
      <c r="E41" s="15" t="s">
        <v>19</v>
      </c>
      <c r="F41" s="15">
        <v>47</v>
      </c>
      <c r="G41" s="15">
        <v>55.5</v>
      </c>
      <c r="H41" s="15">
        <v>51.25</v>
      </c>
      <c r="I41" s="15"/>
      <c r="J41" s="15"/>
      <c r="K41" s="15"/>
      <c r="L41" s="20"/>
      <c r="M41" s="2">
        <f t="shared" si="2"/>
        <v>51.25</v>
      </c>
      <c r="N41" s="2" t="e">
        <f>VLOOKUP(A41,#REF!,13,0)</f>
        <v>#REF!</v>
      </c>
      <c r="O41" s="2" t="e">
        <f t="shared" si="3"/>
        <v>#REF!</v>
      </c>
    </row>
    <row r="42" s="2" customFormat="1" ht="21.75" customHeight="1" spans="1:15">
      <c r="A42" s="15" t="s">
        <v>106</v>
      </c>
      <c r="B42" s="15" t="s">
        <v>107</v>
      </c>
      <c r="C42" s="16" t="s">
        <v>17</v>
      </c>
      <c r="D42" s="15" t="s">
        <v>93</v>
      </c>
      <c r="E42" s="15"/>
      <c r="F42" s="15">
        <v>56.5</v>
      </c>
      <c r="G42" s="15">
        <v>46</v>
      </c>
      <c r="H42" s="15">
        <v>51.25</v>
      </c>
      <c r="I42" s="15"/>
      <c r="J42" s="15"/>
      <c r="K42" s="21"/>
      <c r="L42" s="20"/>
      <c r="M42" s="2">
        <f t="shared" si="2"/>
        <v>51.25</v>
      </c>
      <c r="N42" s="2" t="e">
        <f>VLOOKUP(A42,#REF!,13,0)</f>
        <v>#REF!</v>
      </c>
      <c r="O42" s="2" t="e">
        <f t="shared" si="3"/>
        <v>#REF!</v>
      </c>
    </row>
    <row r="43" s="2" customFormat="1" ht="21.75" customHeight="1" spans="1:15">
      <c r="A43" s="15" t="s">
        <v>108</v>
      </c>
      <c r="B43" s="15" t="s">
        <v>109</v>
      </c>
      <c r="C43" s="16" t="s">
        <v>35</v>
      </c>
      <c r="D43" s="15" t="s">
        <v>82</v>
      </c>
      <c r="E43" s="15" t="s">
        <v>19</v>
      </c>
      <c r="F43" s="15">
        <v>51</v>
      </c>
      <c r="G43" s="15">
        <v>51</v>
      </c>
      <c r="H43" s="15">
        <v>51</v>
      </c>
      <c r="I43" s="15"/>
      <c r="J43" s="15"/>
      <c r="K43" s="15"/>
      <c r="L43" s="20"/>
      <c r="M43" s="2">
        <f t="shared" si="2"/>
        <v>51</v>
      </c>
      <c r="N43" s="2" t="e">
        <f>VLOOKUP(A43,#REF!,13,0)</f>
        <v>#REF!</v>
      </c>
      <c r="O43" s="2" t="e">
        <f t="shared" si="3"/>
        <v>#REF!</v>
      </c>
    </row>
    <row r="44" s="2" customFormat="1" ht="21.75" customHeight="1" spans="1:15">
      <c r="A44" s="15" t="s">
        <v>110</v>
      </c>
      <c r="B44" s="15" t="s">
        <v>111</v>
      </c>
      <c r="C44" s="16" t="s">
        <v>17</v>
      </c>
      <c r="D44" s="15" t="s">
        <v>82</v>
      </c>
      <c r="E44" s="15" t="s">
        <v>19</v>
      </c>
      <c r="F44" s="15">
        <v>57</v>
      </c>
      <c r="G44" s="15">
        <v>45</v>
      </c>
      <c r="H44" s="15">
        <v>51</v>
      </c>
      <c r="I44" s="15"/>
      <c r="J44" s="15"/>
      <c r="K44" s="15"/>
      <c r="L44" s="20"/>
      <c r="M44" s="2">
        <f t="shared" si="2"/>
        <v>51</v>
      </c>
      <c r="N44" s="2" t="e">
        <f>VLOOKUP(A44,#REF!,13,0)</f>
        <v>#REF!</v>
      </c>
      <c r="O44" s="2" t="e">
        <f t="shared" si="3"/>
        <v>#REF!</v>
      </c>
    </row>
    <row r="45" s="2" customFormat="1" ht="21.75" customHeight="1" spans="1:15">
      <c r="A45" s="15" t="s">
        <v>112</v>
      </c>
      <c r="B45" s="15" t="s">
        <v>113</v>
      </c>
      <c r="C45" s="16" t="s">
        <v>17</v>
      </c>
      <c r="D45" s="15" t="s">
        <v>82</v>
      </c>
      <c r="E45" s="15" t="s">
        <v>19</v>
      </c>
      <c r="F45" s="15">
        <v>66</v>
      </c>
      <c r="G45" s="15">
        <v>36</v>
      </c>
      <c r="H45" s="15">
        <v>51</v>
      </c>
      <c r="I45" s="15"/>
      <c r="J45" s="15"/>
      <c r="K45" s="15"/>
      <c r="L45" s="20"/>
      <c r="M45" s="2">
        <f t="shared" si="2"/>
        <v>51</v>
      </c>
      <c r="N45" s="2" t="e">
        <f>VLOOKUP(A45,#REF!,13,0)</f>
        <v>#REF!</v>
      </c>
      <c r="O45" s="2" t="e">
        <f t="shared" si="3"/>
        <v>#REF!</v>
      </c>
    </row>
    <row r="46" s="2" customFormat="1" ht="21.75" customHeight="1" spans="1:15">
      <c r="A46" s="15" t="s">
        <v>114</v>
      </c>
      <c r="B46" s="15" t="s">
        <v>115</v>
      </c>
      <c r="C46" s="16" t="s">
        <v>17</v>
      </c>
      <c r="D46" s="15" t="s">
        <v>93</v>
      </c>
      <c r="E46" s="15"/>
      <c r="F46" s="15">
        <v>61</v>
      </c>
      <c r="G46" s="15">
        <v>39</v>
      </c>
      <c r="H46" s="15">
        <v>50</v>
      </c>
      <c r="I46" s="15"/>
      <c r="J46" s="15"/>
      <c r="K46" s="15"/>
      <c r="L46" s="20"/>
      <c r="M46" s="2">
        <f t="shared" si="2"/>
        <v>50</v>
      </c>
      <c r="N46" s="2" t="e">
        <f>VLOOKUP(A46,#REF!,13,0)</f>
        <v>#REF!</v>
      </c>
      <c r="O46" s="2" t="e">
        <f t="shared" si="3"/>
        <v>#REF!</v>
      </c>
    </row>
    <row r="47" s="2" customFormat="1" ht="21.75" customHeight="1" spans="1:15">
      <c r="A47" s="15" t="s">
        <v>116</v>
      </c>
      <c r="B47" s="15" t="s">
        <v>117</v>
      </c>
      <c r="C47" s="16" t="s">
        <v>35</v>
      </c>
      <c r="D47" s="15" t="s">
        <v>118</v>
      </c>
      <c r="E47" s="15" t="s">
        <v>119</v>
      </c>
      <c r="F47" s="15">
        <v>50.5</v>
      </c>
      <c r="G47" s="15">
        <v>0</v>
      </c>
      <c r="H47" s="15">
        <v>20.2</v>
      </c>
      <c r="I47" s="15">
        <v>0</v>
      </c>
      <c r="J47" s="15">
        <v>64.3</v>
      </c>
      <c r="K47" s="15">
        <v>38.58</v>
      </c>
      <c r="L47" s="20"/>
      <c r="M47" s="2">
        <f t="shared" si="2"/>
        <v>58.78</v>
      </c>
      <c r="N47" s="2" t="e">
        <f>VLOOKUP(A47,#REF!,13,0)</f>
        <v>#REF!</v>
      </c>
      <c r="O47" s="2" t="e">
        <f t="shared" si="3"/>
        <v>#REF!</v>
      </c>
    </row>
    <row r="48" s="2" customFormat="1" ht="21.75" customHeight="1" spans="1:15">
      <c r="A48" s="15" t="s">
        <v>120</v>
      </c>
      <c r="B48" s="15" t="s">
        <v>121</v>
      </c>
      <c r="C48" s="16" t="s">
        <v>17</v>
      </c>
      <c r="D48" s="15" t="s">
        <v>122</v>
      </c>
      <c r="E48" s="15" t="s">
        <v>19</v>
      </c>
      <c r="F48" s="15">
        <v>70</v>
      </c>
      <c r="G48" s="15">
        <v>66</v>
      </c>
      <c r="H48" s="15">
        <v>68</v>
      </c>
      <c r="I48" s="15"/>
      <c r="J48" s="15"/>
      <c r="K48" s="15"/>
      <c r="L48" s="20"/>
      <c r="M48" s="2">
        <f t="shared" si="2"/>
        <v>68</v>
      </c>
      <c r="N48" s="2" t="e">
        <f>VLOOKUP(A48,#REF!,13,0)</f>
        <v>#REF!</v>
      </c>
      <c r="O48" s="2" t="e">
        <f t="shared" si="3"/>
        <v>#REF!</v>
      </c>
    </row>
    <row r="49" s="2" customFormat="1" ht="21.75" customHeight="1" spans="1:15">
      <c r="A49" s="15" t="s">
        <v>123</v>
      </c>
      <c r="B49" s="15" t="s">
        <v>124</v>
      </c>
      <c r="C49" s="16" t="s">
        <v>17</v>
      </c>
      <c r="D49" s="15" t="s">
        <v>122</v>
      </c>
      <c r="E49" s="15" t="s">
        <v>19</v>
      </c>
      <c r="F49" s="15">
        <v>67.5</v>
      </c>
      <c r="G49" s="15">
        <v>68.5</v>
      </c>
      <c r="H49" s="15">
        <v>68</v>
      </c>
      <c r="I49" s="15"/>
      <c r="J49" s="15"/>
      <c r="K49" s="15"/>
      <c r="L49" s="20"/>
      <c r="M49" s="2">
        <f t="shared" si="2"/>
        <v>68</v>
      </c>
      <c r="N49" s="2" t="e">
        <f>VLOOKUP(A49,#REF!,13,0)</f>
        <v>#REF!</v>
      </c>
      <c r="O49" s="2" t="e">
        <f t="shared" si="3"/>
        <v>#REF!</v>
      </c>
    </row>
    <row r="50" s="2" customFormat="1" ht="21.75" customHeight="1" spans="1:15">
      <c r="A50" s="15" t="s">
        <v>125</v>
      </c>
      <c r="B50" s="15" t="s">
        <v>126</v>
      </c>
      <c r="C50" s="16" t="s">
        <v>17</v>
      </c>
      <c r="D50" s="15" t="s">
        <v>122</v>
      </c>
      <c r="E50" s="15" t="s">
        <v>19</v>
      </c>
      <c r="F50" s="15">
        <v>69</v>
      </c>
      <c r="G50" s="15">
        <v>67</v>
      </c>
      <c r="H50" s="15">
        <v>68</v>
      </c>
      <c r="I50" s="15"/>
      <c r="J50" s="15"/>
      <c r="K50" s="15"/>
      <c r="L50" s="20"/>
      <c r="M50" s="2">
        <f t="shared" si="2"/>
        <v>68</v>
      </c>
      <c r="N50" s="2" t="e">
        <f>VLOOKUP(A50,#REF!,13,0)</f>
        <v>#REF!</v>
      </c>
      <c r="O50" s="2" t="e">
        <f t="shared" si="3"/>
        <v>#REF!</v>
      </c>
    </row>
    <row r="51" s="2" customFormat="1" ht="21.75" customHeight="1" spans="1:15">
      <c r="A51" s="15" t="s">
        <v>127</v>
      </c>
      <c r="B51" s="15" t="s">
        <v>128</v>
      </c>
      <c r="C51" s="16" t="s">
        <v>17</v>
      </c>
      <c r="D51" s="15" t="s">
        <v>129</v>
      </c>
      <c r="E51" s="15"/>
      <c r="F51" s="15">
        <v>80.5</v>
      </c>
      <c r="G51" s="15">
        <v>55.5</v>
      </c>
      <c r="H51" s="15">
        <v>68</v>
      </c>
      <c r="I51" s="15"/>
      <c r="J51" s="15"/>
      <c r="K51" s="15"/>
      <c r="L51" s="20"/>
      <c r="M51" s="2">
        <f t="shared" si="2"/>
        <v>68</v>
      </c>
      <c r="N51" s="2" t="e">
        <f>VLOOKUP(A51,#REF!,13,0)</f>
        <v>#REF!</v>
      </c>
      <c r="O51" s="2" t="e">
        <f t="shared" si="3"/>
        <v>#REF!</v>
      </c>
    </row>
    <row r="52" s="2" customFormat="1" ht="21.75" customHeight="1" spans="1:15">
      <c r="A52" s="15" t="s">
        <v>130</v>
      </c>
      <c r="B52" s="15" t="s">
        <v>131</v>
      </c>
      <c r="C52" s="16" t="s">
        <v>17</v>
      </c>
      <c r="D52" s="15" t="s">
        <v>132</v>
      </c>
      <c r="E52" s="15" t="s">
        <v>19</v>
      </c>
      <c r="F52" s="15">
        <v>55.5</v>
      </c>
      <c r="G52" s="15">
        <v>71</v>
      </c>
      <c r="H52" s="15">
        <v>63.25</v>
      </c>
      <c r="I52" s="15"/>
      <c r="J52" s="15"/>
      <c r="K52" s="15"/>
      <c r="L52" s="20"/>
      <c r="M52" s="2">
        <f t="shared" si="2"/>
        <v>63.25</v>
      </c>
      <c r="N52" s="2" t="e">
        <f>VLOOKUP(A52,#REF!,13,0)</f>
        <v>#REF!</v>
      </c>
      <c r="O52" s="2" t="e">
        <f t="shared" si="3"/>
        <v>#REF!</v>
      </c>
    </row>
    <row r="53" s="2" customFormat="1" ht="21.75" customHeight="1" spans="1:15">
      <c r="A53" s="15" t="s">
        <v>133</v>
      </c>
      <c r="B53" s="15" t="s">
        <v>134</v>
      </c>
      <c r="C53" s="16" t="s">
        <v>17</v>
      </c>
      <c r="D53" s="15" t="s">
        <v>135</v>
      </c>
      <c r="E53" s="15"/>
      <c r="F53" s="15">
        <v>66</v>
      </c>
      <c r="G53" s="15">
        <v>60.5</v>
      </c>
      <c r="H53" s="15">
        <v>63.25</v>
      </c>
      <c r="I53" s="15"/>
      <c r="J53" s="15"/>
      <c r="K53" s="15"/>
      <c r="L53" s="20"/>
      <c r="M53" s="2">
        <f t="shared" si="2"/>
        <v>63.25</v>
      </c>
      <c r="N53" s="2" t="e">
        <f>VLOOKUP(A53,#REF!,13,0)</f>
        <v>#REF!</v>
      </c>
      <c r="O53" s="2" t="e">
        <f t="shared" si="3"/>
        <v>#REF!</v>
      </c>
    </row>
    <row r="54" s="2" customFormat="1" ht="21.75" customHeight="1" spans="1:15">
      <c r="A54" s="15" t="s">
        <v>136</v>
      </c>
      <c r="B54" s="15" t="s">
        <v>137</v>
      </c>
      <c r="C54" s="16" t="s">
        <v>17</v>
      </c>
      <c r="D54" s="15" t="s">
        <v>132</v>
      </c>
      <c r="E54" s="15" t="s">
        <v>19</v>
      </c>
      <c r="F54" s="15">
        <v>60.5</v>
      </c>
      <c r="G54" s="15">
        <v>66</v>
      </c>
      <c r="H54" s="15">
        <v>63.25</v>
      </c>
      <c r="I54" s="15"/>
      <c r="J54" s="15"/>
      <c r="K54" s="15"/>
      <c r="L54" s="20"/>
      <c r="M54" s="2">
        <f t="shared" si="2"/>
        <v>63.25</v>
      </c>
      <c r="N54" s="2" t="e">
        <f>VLOOKUP(A54,#REF!,13,0)</f>
        <v>#REF!</v>
      </c>
      <c r="O54" s="2" t="e">
        <f t="shared" si="3"/>
        <v>#REF!</v>
      </c>
    </row>
    <row r="55" s="2" customFormat="1" ht="21.75" customHeight="1" spans="1:15">
      <c r="A55" s="15" t="s">
        <v>138</v>
      </c>
      <c r="B55" s="15" t="s">
        <v>139</v>
      </c>
      <c r="C55" s="16" t="s">
        <v>17</v>
      </c>
      <c r="D55" s="15" t="s">
        <v>132</v>
      </c>
      <c r="E55" s="15" t="s">
        <v>19</v>
      </c>
      <c r="F55" s="15">
        <v>56.5</v>
      </c>
      <c r="G55" s="15">
        <v>70</v>
      </c>
      <c r="H55" s="15">
        <v>63.25</v>
      </c>
      <c r="I55" s="15"/>
      <c r="J55" s="15"/>
      <c r="K55" s="15"/>
      <c r="L55" s="20"/>
      <c r="M55" s="2">
        <f t="shared" si="2"/>
        <v>63.25</v>
      </c>
      <c r="N55" s="2" t="e">
        <f>VLOOKUP(A55,#REF!,13,0)</f>
        <v>#REF!</v>
      </c>
      <c r="O55" s="2" t="e">
        <f t="shared" si="3"/>
        <v>#REF!</v>
      </c>
    </row>
    <row r="56" s="2" customFormat="1" ht="21.75" customHeight="1" spans="1:15">
      <c r="A56" s="15" t="s">
        <v>140</v>
      </c>
      <c r="B56" s="15" t="s">
        <v>141</v>
      </c>
      <c r="C56" s="16" t="s">
        <v>17</v>
      </c>
      <c r="D56" s="15" t="s">
        <v>132</v>
      </c>
      <c r="E56" s="15" t="s">
        <v>19</v>
      </c>
      <c r="F56" s="15">
        <v>54</v>
      </c>
      <c r="G56" s="15">
        <v>72</v>
      </c>
      <c r="H56" s="15">
        <v>63</v>
      </c>
      <c r="I56" s="15"/>
      <c r="J56" s="15"/>
      <c r="K56" s="15"/>
      <c r="L56" s="20"/>
      <c r="M56" s="2">
        <f t="shared" si="2"/>
        <v>63</v>
      </c>
      <c r="N56" s="2" t="e">
        <f>VLOOKUP(A56,#REF!,13,0)</f>
        <v>#REF!</v>
      </c>
      <c r="O56" s="2" t="e">
        <f t="shared" si="3"/>
        <v>#REF!</v>
      </c>
    </row>
    <row r="57" s="2" customFormat="1" ht="21.75" customHeight="1" spans="1:15">
      <c r="A57" s="15" t="s">
        <v>142</v>
      </c>
      <c r="B57" s="15" t="s">
        <v>143</v>
      </c>
      <c r="C57" s="16" t="s">
        <v>17</v>
      </c>
      <c r="D57" s="15" t="s">
        <v>132</v>
      </c>
      <c r="E57" s="15" t="s">
        <v>19</v>
      </c>
      <c r="F57" s="15">
        <v>51</v>
      </c>
      <c r="G57" s="15">
        <v>75</v>
      </c>
      <c r="H57" s="15">
        <v>63</v>
      </c>
      <c r="I57" s="15"/>
      <c r="J57" s="15"/>
      <c r="K57" s="15"/>
      <c r="L57" s="20"/>
      <c r="M57" s="2">
        <f t="shared" si="2"/>
        <v>63</v>
      </c>
      <c r="N57" s="2" t="e">
        <f>VLOOKUP(A57,#REF!,13,0)</f>
        <v>#REF!</v>
      </c>
      <c r="O57" s="2" t="e">
        <f t="shared" si="3"/>
        <v>#REF!</v>
      </c>
    </row>
    <row r="58" s="2" customFormat="1" ht="21.75" customHeight="1" spans="1:15">
      <c r="A58" s="15" t="s">
        <v>144</v>
      </c>
      <c r="B58" s="15" t="s">
        <v>145</v>
      </c>
      <c r="C58" s="16" t="s">
        <v>17</v>
      </c>
      <c r="D58" s="15" t="s">
        <v>135</v>
      </c>
      <c r="E58" s="15"/>
      <c r="F58" s="15">
        <v>58</v>
      </c>
      <c r="G58" s="15">
        <v>68</v>
      </c>
      <c r="H58" s="15">
        <v>63</v>
      </c>
      <c r="I58" s="15"/>
      <c r="J58" s="15"/>
      <c r="K58" s="15"/>
      <c r="L58" s="20"/>
      <c r="M58" s="2">
        <f t="shared" si="2"/>
        <v>63</v>
      </c>
      <c r="N58" s="2" t="e">
        <f>VLOOKUP(A58,#REF!,13,0)</f>
        <v>#REF!</v>
      </c>
      <c r="O58" s="2" t="e">
        <f t="shared" si="3"/>
        <v>#REF!</v>
      </c>
    </row>
    <row r="59" s="2" customFormat="1" ht="21.75" customHeight="1" spans="1:15">
      <c r="A59" s="15" t="s">
        <v>146</v>
      </c>
      <c r="B59" s="15" t="s">
        <v>147</v>
      </c>
      <c r="C59" s="16" t="s">
        <v>17</v>
      </c>
      <c r="D59" s="15" t="s">
        <v>135</v>
      </c>
      <c r="E59" s="15"/>
      <c r="F59" s="15">
        <v>52.5</v>
      </c>
      <c r="G59" s="15">
        <v>73</v>
      </c>
      <c r="H59" s="15">
        <v>62.75</v>
      </c>
      <c r="I59" s="15"/>
      <c r="J59" s="15"/>
      <c r="K59" s="15"/>
      <c r="L59" s="20"/>
      <c r="M59" s="2">
        <f t="shared" si="2"/>
        <v>62.75</v>
      </c>
      <c r="N59" s="2" t="e">
        <f>VLOOKUP(A59,#REF!,13,0)</f>
        <v>#REF!</v>
      </c>
      <c r="O59" s="2" t="e">
        <f t="shared" si="3"/>
        <v>#REF!</v>
      </c>
    </row>
    <row r="60" s="2" customFormat="1" ht="27" customHeight="1" spans="1:15">
      <c r="A60" s="15" t="s">
        <v>148</v>
      </c>
      <c r="B60" s="15" t="s">
        <v>149</v>
      </c>
      <c r="C60" s="16" t="s">
        <v>17</v>
      </c>
      <c r="D60" s="15" t="s">
        <v>135</v>
      </c>
      <c r="E60" s="15"/>
      <c r="F60" s="15">
        <v>59</v>
      </c>
      <c r="G60" s="15">
        <v>66.5</v>
      </c>
      <c r="H60" s="15">
        <v>62.75</v>
      </c>
      <c r="I60" s="15"/>
      <c r="J60" s="15"/>
      <c r="K60" s="15"/>
      <c r="L60" s="20"/>
      <c r="M60" s="2">
        <f t="shared" si="2"/>
        <v>62.75</v>
      </c>
      <c r="N60" s="2" t="e">
        <f>VLOOKUP(A60,#REF!,13,0)</f>
        <v>#REF!</v>
      </c>
      <c r="O60" s="2" t="e">
        <f t="shared" si="3"/>
        <v>#REF!</v>
      </c>
    </row>
    <row r="61" s="2" customFormat="1" ht="27" customHeight="1" spans="1:15">
      <c r="A61" s="15" t="s">
        <v>150</v>
      </c>
      <c r="B61" s="15" t="s">
        <v>151</v>
      </c>
      <c r="C61" s="16" t="s">
        <v>17</v>
      </c>
      <c r="D61" s="15" t="s">
        <v>132</v>
      </c>
      <c r="E61" s="15" t="s">
        <v>19</v>
      </c>
      <c r="F61" s="15">
        <v>59.5</v>
      </c>
      <c r="G61" s="15">
        <v>65.5</v>
      </c>
      <c r="H61" s="15">
        <v>62.5</v>
      </c>
      <c r="I61" s="15"/>
      <c r="J61" s="15"/>
      <c r="K61" s="15"/>
      <c r="L61" s="20"/>
      <c r="M61" s="2">
        <f t="shared" si="2"/>
        <v>62.5</v>
      </c>
      <c r="N61" s="2" t="e">
        <f>VLOOKUP(A61,#REF!,13,0)</f>
        <v>#REF!</v>
      </c>
      <c r="O61" s="2" t="e">
        <f t="shared" si="3"/>
        <v>#REF!</v>
      </c>
    </row>
    <row r="62" s="2" customFormat="1" ht="27" customHeight="1" spans="1:15">
      <c r="A62" s="15" t="s">
        <v>152</v>
      </c>
      <c r="B62" s="15" t="s">
        <v>153</v>
      </c>
      <c r="C62" s="16" t="s">
        <v>17</v>
      </c>
      <c r="D62" s="15" t="s">
        <v>135</v>
      </c>
      <c r="E62" s="15"/>
      <c r="F62" s="15">
        <v>59.5</v>
      </c>
      <c r="G62" s="15">
        <v>65.5</v>
      </c>
      <c r="H62" s="15">
        <v>62.5</v>
      </c>
      <c r="I62" s="15"/>
      <c r="J62" s="15"/>
      <c r="K62" s="15"/>
      <c r="L62" s="20"/>
      <c r="M62" s="2">
        <f t="shared" si="2"/>
        <v>62.5</v>
      </c>
      <c r="N62" s="2" t="e">
        <f>VLOOKUP(A62,#REF!,13,0)</f>
        <v>#REF!</v>
      </c>
      <c r="O62" s="2" t="e">
        <f t="shared" si="3"/>
        <v>#REF!</v>
      </c>
    </row>
    <row r="63" ht="27" customHeight="1" spans="1:15">
      <c r="A63" s="15" t="s">
        <v>154</v>
      </c>
      <c r="B63" s="15" t="s">
        <v>155</v>
      </c>
      <c r="C63" s="15" t="s">
        <v>17</v>
      </c>
      <c r="D63" s="15" t="s">
        <v>135</v>
      </c>
      <c r="E63" s="15"/>
      <c r="F63" s="15">
        <v>60.5</v>
      </c>
      <c r="G63" s="15">
        <v>64</v>
      </c>
      <c r="H63" s="15">
        <v>62.25</v>
      </c>
      <c r="I63" s="15"/>
      <c r="J63" s="15"/>
      <c r="K63" s="15"/>
      <c r="L63" s="15"/>
      <c r="M63" s="2">
        <f t="shared" si="2"/>
        <v>62.25</v>
      </c>
      <c r="N63" s="2" t="e">
        <f>VLOOKUP(A63,#REF!,13,0)</f>
        <v>#REF!</v>
      </c>
      <c r="O63" s="2" t="e">
        <f t="shared" si="3"/>
        <v>#REF!</v>
      </c>
    </row>
    <row r="64" ht="27" customHeight="1" spans="1:15">
      <c r="A64" s="15" t="s">
        <v>156</v>
      </c>
      <c r="B64" s="15" t="s">
        <v>157</v>
      </c>
      <c r="C64" s="15" t="s">
        <v>17</v>
      </c>
      <c r="D64" s="15" t="s">
        <v>135</v>
      </c>
      <c r="E64" s="15" t="s">
        <v>119</v>
      </c>
      <c r="F64" s="15">
        <v>55.5</v>
      </c>
      <c r="G64" s="15">
        <v>68.5</v>
      </c>
      <c r="H64" s="15">
        <v>62</v>
      </c>
      <c r="I64" s="15"/>
      <c r="J64" s="15"/>
      <c r="K64" s="15"/>
      <c r="L64" s="15"/>
      <c r="M64" s="2">
        <f t="shared" si="2"/>
        <v>62</v>
      </c>
      <c r="N64" s="2" t="e">
        <f>VLOOKUP(A64,#REF!,13,0)</f>
        <v>#REF!</v>
      </c>
      <c r="O64" s="2" t="e">
        <f t="shared" si="3"/>
        <v>#REF!</v>
      </c>
    </row>
    <row r="65" ht="27" customHeight="1" spans="1:15">
      <c r="A65" s="15" t="s">
        <v>158</v>
      </c>
      <c r="B65" s="15" t="s">
        <v>159</v>
      </c>
      <c r="C65" s="15" t="s">
        <v>17</v>
      </c>
      <c r="D65" s="15" t="s">
        <v>132</v>
      </c>
      <c r="E65" s="15" t="s">
        <v>19</v>
      </c>
      <c r="F65" s="15">
        <v>50.5</v>
      </c>
      <c r="G65" s="15">
        <v>73.5</v>
      </c>
      <c r="H65" s="15">
        <v>62</v>
      </c>
      <c r="I65" s="15"/>
      <c r="J65" s="15"/>
      <c r="K65" s="15"/>
      <c r="L65" s="15"/>
      <c r="M65" s="2">
        <f t="shared" si="2"/>
        <v>62</v>
      </c>
      <c r="N65" s="2" t="e">
        <f>VLOOKUP(A65,#REF!,13,0)</f>
        <v>#REF!</v>
      </c>
      <c r="O65" s="2" t="e">
        <f t="shared" si="3"/>
        <v>#REF!</v>
      </c>
    </row>
    <row r="66" ht="27" customHeight="1" spans="1:15">
      <c r="A66" s="15" t="s">
        <v>160</v>
      </c>
      <c r="B66" s="15" t="s">
        <v>161</v>
      </c>
      <c r="C66" s="15" t="s">
        <v>17</v>
      </c>
      <c r="D66" s="15" t="s">
        <v>135</v>
      </c>
      <c r="E66" s="15"/>
      <c r="F66" s="15">
        <v>53</v>
      </c>
      <c r="G66" s="15">
        <v>71</v>
      </c>
      <c r="H66" s="15">
        <v>62</v>
      </c>
      <c r="I66" s="15"/>
      <c r="J66" s="15"/>
      <c r="K66" s="15"/>
      <c r="L66" s="15"/>
      <c r="M66" s="2">
        <f t="shared" si="2"/>
        <v>62</v>
      </c>
      <c r="N66" s="2" t="e">
        <f>VLOOKUP(A66,#REF!,13,0)</f>
        <v>#REF!</v>
      </c>
      <c r="O66" s="2" t="e">
        <f t="shared" si="3"/>
        <v>#REF!</v>
      </c>
    </row>
    <row r="67" ht="27" customHeight="1" spans="1:15">
      <c r="A67" s="15" t="s">
        <v>162</v>
      </c>
      <c r="B67" s="15" t="s">
        <v>163</v>
      </c>
      <c r="C67" s="15" t="s">
        <v>17</v>
      </c>
      <c r="D67" s="15" t="s">
        <v>164</v>
      </c>
      <c r="E67" s="15" t="s">
        <v>19</v>
      </c>
      <c r="F67" s="15">
        <v>52</v>
      </c>
      <c r="G67" s="15">
        <v>64</v>
      </c>
      <c r="H67" s="15">
        <v>58</v>
      </c>
      <c r="I67" s="15"/>
      <c r="J67" s="15"/>
      <c r="K67" s="15"/>
      <c r="L67" s="15"/>
      <c r="M67" s="2">
        <f t="shared" si="2"/>
        <v>58</v>
      </c>
      <c r="N67" s="2" t="e">
        <f>VLOOKUP(A67,#REF!,13,0)</f>
        <v>#REF!</v>
      </c>
      <c r="O67" s="2" t="e">
        <f t="shared" si="3"/>
        <v>#REF!</v>
      </c>
    </row>
  </sheetData>
  <mergeCells count="9">
    <mergeCell ref="A2:L2"/>
    <mergeCell ref="F3:H3"/>
    <mergeCell ref="I3:K3"/>
    <mergeCell ref="A3:A4"/>
    <mergeCell ref="B3:B4"/>
    <mergeCell ref="C3:C4"/>
    <mergeCell ref="D3:D4"/>
    <mergeCell ref="E3:E4"/>
    <mergeCell ref="L3:L4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WUYUZHANG</dc:creator>
  <cp:lastModifiedBy>王科英</cp:lastModifiedBy>
  <dcterms:created xsi:type="dcterms:W3CDTF">2020-06-21T07:36:00Z</dcterms:created>
  <cp:lastPrinted>2023-05-27T13:45:00Z</cp:lastPrinted>
  <dcterms:modified xsi:type="dcterms:W3CDTF">2024-06-07T07:48:30Z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5C76028408A249CFA32DFF80F3EC0AFC_12</vt:lpwstr>
  </property>
</Properties>
</file>