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0" windowHeight="7600" tabRatio="941" firstSheet="6" activeTab="10"/>
  </bookViews>
  <sheets>
    <sheet name="幼儿园教师" sheetId="12" r:id="rId1"/>
    <sheet name="小学英语教师" sheetId="13" r:id="rId2"/>
    <sheet name="初中英语教师" sheetId="14" r:id="rId3"/>
    <sheet name="小学数学教师" sheetId="15" r:id="rId4"/>
    <sheet name="初中数学教师" sheetId="16" r:id="rId5"/>
    <sheet name="小学语文教师" sheetId="17" r:id="rId6"/>
    <sheet name="初中语文教师" sheetId="18" r:id="rId7"/>
    <sheet name="小学音乐教师" sheetId="19" r:id="rId8"/>
    <sheet name="小学体育教师" sheetId="20" r:id="rId9"/>
    <sheet name="小学美术教师" sheetId="21" r:id="rId10"/>
    <sheet name="初中物理教师" sheetId="22" r:id="rId11"/>
    <sheet name="初中化学教师" sheetId="23" r:id="rId12"/>
    <sheet name="初中政治教师" sheetId="24" r:id="rId13"/>
    <sheet name="初中历史教师" sheetId="25" r:id="rId14"/>
    <sheet name="初中地理教师" sheetId="26" r:id="rId15"/>
    <sheet name="初中生物教师" sheetId="27" r:id="rId16"/>
  </sheets>
  <definedNames>
    <definedName name="_xlnm._FilterDatabase" localSheetId="0" hidden="1">幼儿园教师!$A$2:$H$10</definedName>
    <definedName name="_xlnm._FilterDatabase" localSheetId="1" hidden="1">小学英语教师!$A$2:$H$22</definedName>
    <definedName name="_xlnm._FilterDatabase" localSheetId="2" hidden="1">初中英语教师!$A$2:$H$10</definedName>
    <definedName name="_xlnm._FilterDatabase" localSheetId="3" hidden="1">小学数学教师!$A$2:$H$8</definedName>
    <definedName name="_xlnm._FilterDatabase" localSheetId="4" hidden="1">初中数学教师!$A$2:$H$7</definedName>
    <definedName name="_xlnm._FilterDatabase" localSheetId="5" hidden="1">小学语文教师!$A$2:$H$8</definedName>
    <definedName name="_xlnm._FilterDatabase" localSheetId="6" hidden="1">初中语文教师!$A$2:$H$7</definedName>
    <definedName name="_xlnm._FilterDatabase" localSheetId="7" hidden="1">小学音乐教师!$A$2:$H$5</definedName>
    <definedName name="_xlnm._FilterDatabase" localSheetId="8" hidden="1">小学体育教师!$A$2:$H$5</definedName>
    <definedName name="_xlnm._FilterDatabase" localSheetId="9" hidden="1">小学美术教师!$A$2:$H$5</definedName>
    <definedName name="_xlnm._FilterDatabase" localSheetId="10" hidden="1">初中物理教师!$A$2:$H$7</definedName>
    <definedName name="_xlnm._FilterDatabase" localSheetId="11" hidden="1">初中化学教师!$A$2:$H$7</definedName>
    <definedName name="_xlnm._FilterDatabase" localSheetId="12" hidden="1">初中政治教师!$A$2:$H$3</definedName>
    <definedName name="_xlnm._FilterDatabase" localSheetId="13" hidden="1">初中历史教师!$A$2:$H$8</definedName>
    <definedName name="_xlnm._FilterDatabase" localSheetId="14" hidden="1">初中地理教师!$A$2:$H$6</definedName>
    <definedName name="_xlnm._FilterDatabase" localSheetId="15" hidden="1">初中生物教师!$A$2:$H$7</definedName>
    <definedName name="_xlnm.Print_Titles" localSheetId="0">幼儿园教师!$1:$2</definedName>
    <definedName name="_xlnm.Print_Titles" localSheetId="1">小学英语教师!$1:$2</definedName>
    <definedName name="_xlnm.Print_Titles" localSheetId="2">初中英语教师!$1:$2</definedName>
    <definedName name="_xlnm.Print_Titles" localSheetId="3">小学数学教师!$1:$2</definedName>
    <definedName name="_xlnm.Print_Titles" localSheetId="4">初中数学教师!$1:$2</definedName>
    <definedName name="_xlnm.Print_Titles" localSheetId="5">小学语文教师!$1:$2</definedName>
    <definedName name="_xlnm.Print_Titles" localSheetId="6">初中语文教师!$1:$2</definedName>
    <definedName name="_xlnm.Print_Titles" localSheetId="7">小学音乐教师!$1:$2</definedName>
    <definedName name="_xlnm.Print_Titles" localSheetId="8">小学体育教师!$1:$2</definedName>
    <definedName name="_xlnm.Print_Titles" localSheetId="9">小学美术教师!$1:$2</definedName>
    <definedName name="_xlnm.Print_Titles" localSheetId="10">初中物理教师!$1:$2</definedName>
    <definedName name="_xlnm.Print_Titles" localSheetId="11">初中化学教师!$1:$2</definedName>
    <definedName name="_xlnm.Print_Titles" localSheetId="12">初中政治教师!$1:$2</definedName>
    <definedName name="_xlnm.Print_Titles" localSheetId="13">初中历史教师!$1:$2</definedName>
    <definedName name="_xlnm.Print_Titles" localSheetId="14">初中地理教师!$1:$2</definedName>
    <definedName name="_xlnm.Print_Titles" localSheetId="15">初中生物教师!$1:$2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<sst xmlns="http://schemas.openxmlformats.org/spreadsheetml/2006/main" count="366" uniqueCount="123">
  <si>
    <t>2023年度“黑龙江人才周”引才活动暨大庆市大同区2023年教育人才引进
总成绩和进入考察体检人选名单（幼儿园教师）</t>
  </si>
  <si>
    <t>序号</t>
  </si>
  <si>
    <t>面试准考证号</t>
  </si>
  <si>
    <t>姓名</t>
  </si>
  <si>
    <t>性别</t>
  </si>
  <si>
    <t>笔试成绩</t>
  </si>
  <si>
    <t>面试成绩</t>
  </si>
  <si>
    <t>总成绩</t>
  </si>
  <si>
    <t>备注</t>
  </si>
  <si>
    <t>蒋思琪</t>
  </si>
  <si>
    <t>女</t>
  </si>
  <si>
    <t>进入考察体检</t>
  </si>
  <si>
    <t>何玉梅</t>
  </si>
  <si>
    <t>王晓莉</t>
  </si>
  <si>
    <t>黄明思</t>
  </si>
  <si>
    <t>姚佳莹</t>
  </si>
  <si>
    <t>潘影</t>
  </si>
  <si>
    <t>刘冬</t>
  </si>
  <si>
    <t>孙琦</t>
  </si>
  <si>
    <t>2023年度“黑龙江人才周”引才活动暨大庆市大同区2023年教育人才引进
总成绩和进入考察体检人选名单（小学英语教师）</t>
  </si>
  <si>
    <r>
      <rPr>
        <sz val="12"/>
        <color rgb="FF000000"/>
        <rFont val="仿宋_GB2312"/>
        <charset val="134"/>
      </rPr>
      <t>李莹</t>
    </r>
  </si>
  <si>
    <r>
      <rPr>
        <sz val="12"/>
        <rFont val="仿宋_GB2312"/>
        <charset val="134"/>
      </rPr>
      <t>女</t>
    </r>
  </si>
  <si>
    <r>
      <rPr>
        <sz val="12"/>
        <color rgb="FF000000"/>
        <rFont val="仿宋_GB2312"/>
        <charset val="134"/>
      </rPr>
      <t>冯艳婷</t>
    </r>
  </si>
  <si>
    <r>
      <rPr>
        <sz val="12"/>
        <rFont val="仿宋_GB2312"/>
        <charset val="134"/>
      </rPr>
      <t>英乐</t>
    </r>
  </si>
  <si>
    <r>
      <rPr>
        <sz val="12"/>
        <rFont val="仿宋_GB2312"/>
        <charset val="134"/>
      </rPr>
      <t>刘超</t>
    </r>
  </si>
  <si>
    <r>
      <rPr>
        <sz val="12"/>
        <rFont val="仿宋_GB2312"/>
        <charset val="134"/>
      </rPr>
      <t>张曦元</t>
    </r>
  </si>
  <si>
    <r>
      <rPr>
        <sz val="12"/>
        <rFont val="仿宋_GB2312"/>
        <charset val="134"/>
      </rPr>
      <t>陈烨</t>
    </r>
    <r>
      <rPr>
        <sz val="12"/>
        <rFont val="宋体"/>
        <charset val="134"/>
      </rPr>
      <t>垚</t>
    </r>
  </si>
  <si>
    <r>
      <rPr>
        <sz val="12"/>
        <color rgb="FF000000"/>
        <rFont val="仿宋_GB2312"/>
        <charset val="134"/>
      </rPr>
      <t>董静</t>
    </r>
  </si>
  <si>
    <r>
      <rPr>
        <sz val="12"/>
        <color rgb="FF000000"/>
        <rFont val="仿宋_GB2312"/>
        <charset val="134"/>
      </rPr>
      <t>郭志雪</t>
    </r>
  </si>
  <si>
    <r>
      <rPr>
        <sz val="12"/>
        <color rgb="FF000000"/>
        <rFont val="仿宋_GB2312"/>
        <charset val="134"/>
      </rPr>
      <t>刘洋</t>
    </r>
  </si>
  <si>
    <r>
      <rPr>
        <sz val="12"/>
        <color rgb="FF000000"/>
        <rFont val="仿宋_GB2312"/>
        <charset val="134"/>
      </rPr>
      <t>刘露洋</t>
    </r>
  </si>
  <si>
    <r>
      <rPr>
        <sz val="12"/>
        <rFont val="仿宋_GB2312"/>
        <charset val="134"/>
      </rPr>
      <t>丁玲</t>
    </r>
  </si>
  <si>
    <r>
      <rPr>
        <sz val="12"/>
        <rFont val="仿宋_GB2312"/>
        <charset val="134"/>
      </rPr>
      <t>刘蕾</t>
    </r>
  </si>
  <si>
    <r>
      <rPr>
        <sz val="12"/>
        <color rgb="FF000000"/>
        <rFont val="仿宋_GB2312"/>
        <charset val="134"/>
      </rPr>
      <t>唐静</t>
    </r>
  </si>
  <si>
    <r>
      <rPr>
        <sz val="12"/>
        <color rgb="FF000000"/>
        <rFont val="仿宋_GB2312"/>
        <charset val="134"/>
      </rPr>
      <t>曹晓妮</t>
    </r>
  </si>
  <si>
    <r>
      <rPr>
        <sz val="12"/>
        <color rgb="FF000000"/>
        <rFont val="仿宋_GB2312"/>
        <charset val="134"/>
      </rPr>
      <t>赵天姊</t>
    </r>
  </si>
  <si>
    <r>
      <rPr>
        <sz val="12"/>
        <color rgb="FF000000"/>
        <rFont val="仿宋_GB2312"/>
        <charset val="134"/>
      </rPr>
      <t>郭玮</t>
    </r>
  </si>
  <si>
    <r>
      <rPr>
        <sz val="12"/>
        <color rgb="FF000000"/>
        <rFont val="仿宋_GB2312"/>
        <charset val="134"/>
      </rPr>
      <t>崔晨</t>
    </r>
  </si>
  <si>
    <r>
      <rPr>
        <sz val="12"/>
        <color rgb="FF000000"/>
        <rFont val="仿宋_GB2312"/>
        <charset val="134"/>
      </rPr>
      <t>尚祖伊</t>
    </r>
  </si>
  <si>
    <r>
      <rPr>
        <sz val="12"/>
        <rFont val="仿宋_GB2312"/>
        <charset val="134"/>
      </rPr>
      <t>王婷婷</t>
    </r>
  </si>
  <si>
    <t>杜健竹</t>
  </si>
  <si>
    <t>2023年度“黑龙江人才周”引才活动暨大庆市大同区2023年教育人才引进
总成绩和进入考察体检人选名单（初中英语教师）</t>
  </si>
  <si>
    <t>宫相玲</t>
  </si>
  <si>
    <t>何忻</t>
  </si>
  <si>
    <t>男</t>
  </si>
  <si>
    <t>唐颢歌</t>
  </si>
  <si>
    <t>刘晨旭</t>
  </si>
  <si>
    <t>李慧敏</t>
  </si>
  <si>
    <t>陶婉莹</t>
  </si>
  <si>
    <t>孙瑶</t>
  </si>
  <si>
    <t>孙雯雯</t>
  </si>
  <si>
    <t>2023年度“黑龙江人才周”引才活动暨大庆市大同区2023年教育人才引进
总成绩和进入考察体检人选名单（小学数学教师）</t>
  </si>
  <si>
    <t>孙晓明</t>
  </si>
  <si>
    <t>赵慧</t>
  </si>
  <si>
    <t>张兴旺</t>
  </si>
  <si>
    <t>王蓝平</t>
  </si>
  <si>
    <t>张宏宇</t>
  </si>
  <si>
    <t>李大成</t>
  </si>
  <si>
    <t>2023年度“黑龙江人才周”引才活动暨大庆市大同区2023年教育人才引进
总成绩和进入考察体检人选名单（初中数学教师）</t>
  </si>
  <si>
    <t>高原</t>
  </si>
  <si>
    <t>朱宇</t>
  </si>
  <si>
    <t>孙玉婷</t>
  </si>
  <si>
    <t>刘东旭</t>
  </si>
  <si>
    <t>刘胜男</t>
  </si>
  <si>
    <t>2023年度“黑龙江人才周”引才活动暨大庆市大同区2023年教育人才引进
总成绩和进入考察体检人选名单（小学语文教师）</t>
  </si>
  <si>
    <r>
      <rPr>
        <sz val="12"/>
        <color rgb="FF000000"/>
        <rFont val="仿宋_GB2312"/>
        <charset val="134"/>
      </rPr>
      <t>杨金</t>
    </r>
    <r>
      <rPr>
        <sz val="12"/>
        <color indexed="8"/>
        <rFont val="宋体"/>
        <charset val="134"/>
      </rPr>
      <t>玥</t>
    </r>
  </si>
  <si>
    <t>王波</t>
  </si>
  <si>
    <t>刘美莎</t>
  </si>
  <si>
    <t>李美琪</t>
  </si>
  <si>
    <t>孙萌</t>
  </si>
  <si>
    <t>李思佳</t>
  </si>
  <si>
    <t>2023年度“黑龙江人才周”引才活动暨大庆市大同区2023年教育人才引进
总成绩和进入考察体检人选名单（初中语文教师）</t>
  </si>
  <si>
    <t>李嗣维</t>
  </si>
  <si>
    <t>王艾宇</t>
  </si>
  <si>
    <t>张贺</t>
  </si>
  <si>
    <t>杨丽颖</t>
  </si>
  <si>
    <t>刘悦</t>
  </si>
  <si>
    <t>2023年度“黑龙江人才周”引才活动暨大庆市大同区2023年教育人才引进
总成绩和进入考察体检人选名单（小学音乐教师）</t>
  </si>
  <si>
    <t>崔梦迪</t>
  </si>
  <si>
    <t>高瑞雪</t>
  </si>
  <si>
    <t>王佳琪</t>
  </si>
  <si>
    <t>2023年度“黑龙江人才周”引才活动暨大庆市大同区2023年教育人才引进
总成绩和进入考察体检人选名单（小学体育教师）</t>
  </si>
  <si>
    <r>
      <rPr>
        <sz val="12"/>
        <color rgb="FF000000"/>
        <rFont val="仿宋_GB2312"/>
        <charset val="134"/>
      </rPr>
      <t>倪倩</t>
    </r>
  </si>
  <si>
    <r>
      <rPr>
        <sz val="12"/>
        <rFont val="仿宋_GB2312"/>
        <charset val="134"/>
      </rPr>
      <t>边占南</t>
    </r>
  </si>
  <si>
    <r>
      <rPr>
        <sz val="12"/>
        <rFont val="仿宋_GB2312"/>
        <charset val="134"/>
      </rPr>
      <t>男</t>
    </r>
  </si>
  <si>
    <r>
      <rPr>
        <sz val="12"/>
        <rFont val="仿宋_GB2312"/>
        <charset val="134"/>
      </rPr>
      <t>赵恩宇</t>
    </r>
  </si>
  <si>
    <t>2023年度“黑龙江人才周”引才活动暨大庆市大同区2023年教育人才引进
总成绩和进入考察体检人选名单（小学美术教师）</t>
  </si>
  <si>
    <t>李家名</t>
  </si>
  <si>
    <t>于新瑶</t>
  </si>
  <si>
    <t>冯可欣</t>
  </si>
  <si>
    <t>2023年度“黑龙江人才周”引才活动暨大庆市大同区2023年教育人才引进
总成绩和进入考察体检人选名单（初中物理教师）</t>
  </si>
  <si>
    <r>
      <rPr>
        <sz val="12"/>
        <rFont val="仿宋_GB2312"/>
        <charset val="134"/>
      </rPr>
      <t>麻亮亮</t>
    </r>
  </si>
  <si>
    <r>
      <rPr>
        <sz val="12"/>
        <color rgb="FF000000"/>
        <rFont val="仿宋_GB2312"/>
        <charset val="134"/>
      </rPr>
      <t>王贺</t>
    </r>
  </si>
  <si>
    <r>
      <rPr>
        <sz val="12"/>
        <rFont val="仿宋_GB2312"/>
        <charset val="134"/>
      </rPr>
      <t>李春柳</t>
    </r>
  </si>
  <si>
    <r>
      <rPr>
        <sz val="12"/>
        <color rgb="FF000000"/>
        <rFont val="仿宋_GB2312"/>
        <charset val="134"/>
      </rPr>
      <t>刘双雪</t>
    </r>
  </si>
  <si>
    <r>
      <rPr>
        <sz val="12"/>
        <color rgb="FF000000"/>
        <rFont val="仿宋_GB2312"/>
        <charset val="134"/>
      </rPr>
      <t>魏艳红</t>
    </r>
  </si>
  <si>
    <t>2023年度“黑龙江人才周”引才活动暨大庆市大同区2023年教育人才引进
总成绩和进入考察体检人选名单（初中化学教师）</t>
  </si>
  <si>
    <t>胥欢欢</t>
  </si>
  <si>
    <t>李影</t>
  </si>
  <si>
    <t>雷凯旋</t>
  </si>
  <si>
    <t>周兰馨</t>
  </si>
  <si>
    <t>何琦玮</t>
  </si>
  <si>
    <t>2023年度“黑龙江人才周”引才活动暨大庆市大同区2023年教育人才引进
总成绩和进入考察体检人选名单（初中政治教师）</t>
  </si>
  <si>
    <r>
      <rPr>
        <sz val="12"/>
        <color rgb="FF000000"/>
        <rFont val="仿宋_GB2312"/>
        <charset val="134"/>
      </rPr>
      <t>单赢</t>
    </r>
  </si>
  <si>
    <t>2023年度“黑龙江人才周”引才活动暨大庆市大同区2023年教育人才引进
总成绩和进入考察体检人选名单（初中历史教师）</t>
  </si>
  <si>
    <t>赵欣蕊</t>
  </si>
  <si>
    <t>安宁</t>
  </si>
  <si>
    <t>李妍</t>
  </si>
  <si>
    <t>苏鑫雨</t>
  </si>
  <si>
    <t>王艾嘉</t>
  </si>
  <si>
    <t>赵龙月</t>
  </si>
  <si>
    <t>2023年度“黑龙江人才周”引才活动暨大庆市大同区2023年教育人才引进
总成绩和进入考察体检人选名单（初中地理教师）</t>
  </si>
  <si>
    <r>
      <rPr>
        <sz val="12"/>
        <rFont val="仿宋_GB2312"/>
        <charset val="134"/>
      </rPr>
      <t>李彬</t>
    </r>
  </si>
  <si>
    <r>
      <rPr>
        <sz val="12"/>
        <color rgb="FF000000"/>
        <rFont val="仿宋_GB2312"/>
        <charset val="134"/>
      </rPr>
      <t>白宇婷</t>
    </r>
  </si>
  <si>
    <r>
      <rPr>
        <sz val="12"/>
        <color rgb="FF000000"/>
        <rFont val="仿宋_GB2312"/>
        <charset val="134"/>
      </rPr>
      <t>肖冠男</t>
    </r>
  </si>
  <si>
    <r>
      <rPr>
        <sz val="12"/>
        <color rgb="FF38404B"/>
        <rFont val="仿宋_GB2312"/>
        <charset val="134"/>
      </rPr>
      <t>王唤芳</t>
    </r>
  </si>
  <si>
    <t>缺考</t>
  </si>
  <si>
    <t>2023年度“黑龙江人才周”引才活动暨大庆市大同区2023年教育人才引进
总成绩和进入考察体检人选名单（初中生物教师）</t>
  </si>
  <si>
    <t>彭可帅</t>
  </si>
  <si>
    <t>张曦宇</t>
  </si>
  <si>
    <t>刘婧琪</t>
  </si>
  <si>
    <t>张琳园</t>
  </si>
  <si>
    <t>侯玉菲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</si>
</sst>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4">
    <font>
      <sz val="12"/>
      <name val="宋体"/>
      <charset val="134"/>
    </font>
    <font>
      <sz val="12"/>
      <name val="Times New Roman"/>
      <charset val="0"/>
    </font>
    <font>
      <sz val="20"/>
      <name val="方正小标宋简体"/>
      <charset val="134"/>
    </font>
    <font>
      <b/>
      <sz val="12"/>
      <name val="宋体"/>
      <charset val="134"/>
    </font>
    <font>
      <sz val="12"/>
      <color theme="1"/>
      <name val="Times New Roman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name val="Times New Roman"/>
      <charset val="134"/>
    </font>
    <font>
      <sz val="12"/>
      <color rgb="FF000000"/>
      <name val="Times New Roman"/>
      <charset val="134"/>
    </font>
    <font>
      <sz val="12"/>
      <color rgb="FF38404B"/>
      <name val="Times New Roman"/>
      <charset val="134"/>
    </font>
    <font>
      <sz val="12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rgb="FF38404B"/>
      <name val="仿宋_GB2312"/>
      <charset val="134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ck">
        <color rgb="FFFF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6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0" fontId="22" fillId="4" borderId="10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176" fontId="4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76" fontId="4" fillId="0" borderId="4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0"/>
  <sheetViews>
    <sheetView zoomScale="85" zoomScaleNormal="85" zoomScaleSheetLayoutView="60" workbookViewId="0">
      <pane ySplit="2" topLeftCell="A3" activePane="bottomLeft" state="frozen"/>
      <selection/>
      <selection pane="bottomLeft" activeCell="G3" sqref="G3"/>
    </sheetView>
  </sheetViews>
  <sheetFormatPr defaultColWidth="9" defaultRowHeight="15.5"/>
  <cols>
    <col min="1" max="1" width="8.625" style="1" customWidth="1"/>
    <col min="2" max="2" width="25.625" style="1" customWidth="1"/>
    <col min="3" max="4" width="20.625" style="1" customWidth="1"/>
    <col min="5" max="5" width="20.625" style="2" customWidth="1"/>
    <col min="6" max="8" width="20.625" style="1" customWidth="1"/>
    <col min="9" max="255" width="9" style="1"/>
    <col min="256" max="16384" width="9" style="3"/>
  </cols>
  <sheetData>
    <row r="1" ht="54.75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50" customFormat="1" ht="30" customHeight="1" spans="1:255">
      <c r="A3" s="24">
        <v>1</v>
      </c>
      <c r="B3" s="7">
        <v>20231223052</v>
      </c>
      <c r="C3" s="9" t="s">
        <v>9</v>
      </c>
      <c r="D3" s="9" t="s">
        <v>10</v>
      </c>
      <c r="E3" s="10">
        <v>72</v>
      </c>
      <c r="F3" s="10">
        <v>80.2</v>
      </c>
      <c r="G3" s="11">
        <f t="shared" ref="G3:G10" si="0">E3*0.6+F3*0.4</f>
        <v>75.28</v>
      </c>
      <c r="H3" s="12" t="s">
        <v>11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="50" customFormat="1" ht="30" customHeight="1" spans="1:255">
      <c r="A4" s="24">
        <v>2</v>
      </c>
      <c r="B4" s="7">
        <v>20231223055</v>
      </c>
      <c r="C4" s="9" t="s">
        <v>12</v>
      </c>
      <c r="D4" s="9" t="s">
        <v>10</v>
      </c>
      <c r="E4" s="10">
        <v>64</v>
      </c>
      <c r="F4" s="10">
        <v>87</v>
      </c>
      <c r="G4" s="11">
        <f t="shared" si="0"/>
        <v>73.2</v>
      </c>
      <c r="H4" s="12" t="s">
        <v>11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="50" customFormat="1" ht="30" customHeight="1" spans="1:255">
      <c r="A5" s="26">
        <v>3</v>
      </c>
      <c r="B5" s="13">
        <v>20231223053</v>
      </c>
      <c r="C5" s="15" t="s">
        <v>13</v>
      </c>
      <c r="D5" s="15" t="s">
        <v>10</v>
      </c>
      <c r="E5" s="16">
        <v>66</v>
      </c>
      <c r="F5" s="16">
        <v>83.8</v>
      </c>
      <c r="G5" s="17">
        <f t="shared" si="0"/>
        <v>73.12</v>
      </c>
      <c r="H5" s="18" t="s">
        <v>11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="50" customFormat="1" ht="30" customHeight="1" spans="1:255">
      <c r="A6" s="29">
        <v>4</v>
      </c>
      <c r="B6" s="19">
        <v>20231223056</v>
      </c>
      <c r="C6" s="48" t="s">
        <v>14</v>
      </c>
      <c r="D6" s="20" t="s">
        <v>10</v>
      </c>
      <c r="E6" s="21">
        <v>63</v>
      </c>
      <c r="F6" s="21">
        <v>80.8</v>
      </c>
      <c r="G6" s="22">
        <f t="shared" si="0"/>
        <v>70.12</v>
      </c>
      <c r="H6" s="23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="50" customFormat="1" ht="30" customHeight="1" spans="1:255">
      <c r="A7" s="24">
        <v>5</v>
      </c>
      <c r="B7" s="7">
        <v>20231223057</v>
      </c>
      <c r="C7" s="9" t="s">
        <v>15</v>
      </c>
      <c r="D7" s="9" t="s">
        <v>10</v>
      </c>
      <c r="E7" s="10">
        <v>62</v>
      </c>
      <c r="F7" s="10">
        <v>81.4</v>
      </c>
      <c r="G7" s="11">
        <f t="shared" si="0"/>
        <v>69.76</v>
      </c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  <row r="8" s="50" customFormat="1" ht="30" customHeight="1" spans="1:255">
      <c r="A8" s="24">
        <v>6</v>
      </c>
      <c r="B8" s="7">
        <v>20231223058</v>
      </c>
      <c r="C8" s="8" t="s">
        <v>16</v>
      </c>
      <c r="D8" s="9" t="s">
        <v>10</v>
      </c>
      <c r="E8" s="10">
        <v>56</v>
      </c>
      <c r="F8" s="10">
        <v>77.8</v>
      </c>
      <c r="G8" s="11">
        <f t="shared" si="0"/>
        <v>64.72</v>
      </c>
      <c r="H8" s="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</row>
    <row r="9" s="50" customFormat="1" ht="30" customHeight="1" spans="1:255">
      <c r="A9" s="24">
        <v>7</v>
      </c>
      <c r="B9" s="7">
        <v>20231223059</v>
      </c>
      <c r="C9" s="8" t="s">
        <v>17</v>
      </c>
      <c r="D9" s="9" t="s">
        <v>10</v>
      </c>
      <c r="E9" s="10">
        <v>56</v>
      </c>
      <c r="F9" s="10">
        <v>72</v>
      </c>
      <c r="G9" s="11">
        <f t="shared" si="0"/>
        <v>62.4</v>
      </c>
      <c r="H9" s="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</row>
    <row r="10" s="50" customFormat="1" ht="30" customHeight="1" spans="1:255">
      <c r="A10" s="24">
        <v>8</v>
      </c>
      <c r="B10" s="7">
        <v>20231223209</v>
      </c>
      <c r="C10" s="9" t="s">
        <v>18</v>
      </c>
      <c r="D10" s="9" t="s">
        <v>10</v>
      </c>
      <c r="E10" s="10">
        <v>50</v>
      </c>
      <c r="F10" s="10">
        <v>69.8</v>
      </c>
      <c r="G10" s="11">
        <f t="shared" si="0"/>
        <v>57.92</v>
      </c>
      <c r="H10" s="24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</row>
  </sheetData>
  <autoFilter ref="A2:H10">
    <sortState ref="A2:H10">
      <sortCondition ref="G2" descending="1"/>
    </sortState>
    <extLst/>
  </autoFilter>
  <mergeCells count="1">
    <mergeCell ref="A1:H1"/>
  </mergeCells>
  <conditionalFormatting sqref="B3:B10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5"/>
  <sheetViews>
    <sheetView zoomScale="85" zoomScaleNormal="85" zoomScaleSheetLayoutView="60" workbookViewId="0">
      <pane ySplit="2" topLeftCell="A3" activePane="bottomLeft" state="frozen"/>
      <selection/>
      <selection pane="bottomLeft" activeCell="H3" sqref="H3"/>
    </sheetView>
  </sheetViews>
  <sheetFormatPr defaultColWidth="9" defaultRowHeight="15.5" outlineLevelRow="4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86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50" customFormat="1" ht="30" customHeight="1" spans="1:255">
      <c r="A3" s="26">
        <v>1</v>
      </c>
      <c r="B3" s="13">
        <v>20231223098</v>
      </c>
      <c r="C3" s="15" t="s">
        <v>87</v>
      </c>
      <c r="D3" s="15" t="s">
        <v>10</v>
      </c>
      <c r="E3" s="16">
        <v>68</v>
      </c>
      <c r="F3" s="16">
        <v>85.2</v>
      </c>
      <c r="G3" s="17">
        <f>E3*0.6+F3*0.4</f>
        <v>74.88</v>
      </c>
      <c r="H3" s="18" t="s">
        <v>11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="50" customFormat="1" ht="30" customHeight="1" spans="1:255">
      <c r="A4" s="29">
        <v>2</v>
      </c>
      <c r="B4" s="19">
        <v>20231223099</v>
      </c>
      <c r="C4" s="48" t="s">
        <v>88</v>
      </c>
      <c r="D4" s="20" t="s">
        <v>10</v>
      </c>
      <c r="E4" s="21">
        <v>66</v>
      </c>
      <c r="F4" s="21">
        <v>87</v>
      </c>
      <c r="G4" s="22">
        <f>E4*0.6+F4*0.4</f>
        <v>74.4</v>
      </c>
      <c r="H4" s="23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="50" customFormat="1" ht="30" customHeight="1" spans="1:255">
      <c r="A5" s="24">
        <v>3</v>
      </c>
      <c r="B5" s="7">
        <v>20231223097</v>
      </c>
      <c r="C5" s="8" t="s">
        <v>89</v>
      </c>
      <c r="D5" s="9" t="s">
        <v>10</v>
      </c>
      <c r="E5" s="10">
        <v>71</v>
      </c>
      <c r="F5" s="10">
        <v>78.8</v>
      </c>
      <c r="G5" s="11">
        <f>E5*0.6+F5*0.4</f>
        <v>74.12</v>
      </c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</sheetData>
  <autoFilter ref="A2:H5">
    <sortState ref="A2:H5">
      <sortCondition ref="G2" descending="1"/>
    </sortState>
    <extLst/>
  </autoFilter>
  <mergeCells count="1">
    <mergeCell ref="A1:H1"/>
  </mergeCells>
  <conditionalFormatting sqref="C3">
    <cfRule type="duplicateValues" dxfId="0" priority="4"/>
  </conditionalFormatting>
  <conditionalFormatting sqref="B3:B5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7"/>
  <sheetViews>
    <sheetView tabSelected="1" zoomScale="85" zoomScaleNormal="85" zoomScaleSheetLayoutView="60" workbookViewId="0">
      <pane ySplit="2" topLeftCell="A3" activePane="bottomLeft" state="frozen"/>
      <selection/>
      <selection pane="bottomLeft" activeCell="C7" sqref="C7"/>
    </sheetView>
  </sheetViews>
  <sheetFormatPr defaultColWidth="9" defaultRowHeight="15.5" outlineLevelRow="6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90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50" customFormat="1" ht="30" customHeight="1" spans="1:255">
      <c r="A3" s="24">
        <v>1</v>
      </c>
      <c r="B3" s="7">
        <v>20231223086</v>
      </c>
      <c r="C3" s="25" t="s">
        <v>91</v>
      </c>
      <c r="D3" s="25" t="s">
        <v>84</v>
      </c>
      <c r="E3" s="10">
        <v>66</v>
      </c>
      <c r="F3" s="10">
        <v>81.6</v>
      </c>
      <c r="G3" s="11">
        <f>E3*0.6+F3*0.4</f>
        <v>72.24</v>
      </c>
      <c r="H3" s="12" t="s">
        <v>11</v>
      </c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</row>
    <row r="4" s="50" customFormat="1" ht="30" customHeight="1" spans="1:255">
      <c r="A4" s="26">
        <v>2</v>
      </c>
      <c r="B4" s="13">
        <v>20231223087</v>
      </c>
      <c r="C4" s="27" t="s">
        <v>92</v>
      </c>
      <c r="D4" s="28" t="s">
        <v>84</v>
      </c>
      <c r="E4" s="16">
        <v>64</v>
      </c>
      <c r="F4" s="16">
        <v>80.6</v>
      </c>
      <c r="G4" s="17">
        <f>E4*0.6+F4*0.4</f>
        <v>70.64</v>
      </c>
      <c r="H4" s="18" t="s">
        <v>11</v>
      </c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</row>
    <row r="5" s="50" customFormat="1" ht="30" customHeight="1" spans="1:255">
      <c r="A5" s="29">
        <v>3</v>
      </c>
      <c r="B5" s="19">
        <v>20231223089</v>
      </c>
      <c r="C5" s="31" t="s">
        <v>93</v>
      </c>
      <c r="D5" s="31" t="s">
        <v>21</v>
      </c>
      <c r="E5" s="21">
        <v>47</v>
      </c>
      <c r="F5" s="21">
        <v>85</v>
      </c>
      <c r="G5" s="22">
        <f>E5*0.6+F5*0.4</f>
        <v>62.2</v>
      </c>
      <c r="H5" s="23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</row>
    <row r="6" s="50" customFormat="1" ht="30" customHeight="1" spans="1:255">
      <c r="A6" s="24">
        <v>4</v>
      </c>
      <c r="B6" s="7">
        <v>20231223090</v>
      </c>
      <c r="C6" s="51" t="s">
        <v>94</v>
      </c>
      <c r="D6" s="25" t="s">
        <v>21</v>
      </c>
      <c r="E6" s="10">
        <v>42</v>
      </c>
      <c r="F6" s="10">
        <v>86.4</v>
      </c>
      <c r="G6" s="11">
        <f>E6*0.6+F6*0.4</f>
        <v>59.76</v>
      </c>
      <c r="H6" s="1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</row>
    <row r="7" s="50" customFormat="1" ht="30" customHeight="1" spans="1:255">
      <c r="A7" s="24">
        <v>5</v>
      </c>
      <c r="B7" s="7">
        <v>20231223092</v>
      </c>
      <c r="C7" s="52" t="s">
        <v>95</v>
      </c>
      <c r="D7" s="25" t="s">
        <v>21</v>
      </c>
      <c r="E7" s="10">
        <v>36</v>
      </c>
      <c r="F7" s="10">
        <v>81.8</v>
      </c>
      <c r="G7" s="11">
        <f>E7*0.6+F7*0.4</f>
        <v>54.32</v>
      </c>
      <c r="H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</row>
  </sheetData>
  <autoFilter ref="A2:H7">
    <sortState ref="A2:H7">
      <sortCondition ref="G2" descending="1"/>
    </sortState>
    <extLst/>
  </autoFilter>
  <mergeCells count="1">
    <mergeCell ref="A1:H1"/>
  </mergeCells>
  <conditionalFormatting sqref="B3:B7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zoomScale="85" zoomScaleNormal="85" zoomScaleSheetLayoutView="60" workbookViewId="0">
      <pane ySplit="2" topLeftCell="A3" activePane="bottomLeft" state="frozen"/>
      <selection/>
      <selection pane="bottomLeft" activeCell="G3" sqref="G3"/>
    </sheetView>
  </sheetViews>
  <sheetFormatPr defaultColWidth="9" defaultRowHeight="15.5" outlineLevelRow="6" outlineLevelCol="7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96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24">
        <v>1</v>
      </c>
      <c r="B3" s="7">
        <v>20231223101</v>
      </c>
      <c r="C3" s="8" t="s">
        <v>97</v>
      </c>
      <c r="D3" s="9" t="s">
        <v>10</v>
      </c>
      <c r="E3" s="10">
        <v>89</v>
      </c>
      <c r="F3" s="10">
        <v>86.6</v>
      </c>
      <c r="G3" s="11">
        <f>E3*0.6+F3*0.4</f>
        <v>88.04</v>
      </c>
      <c r="H3" s="12" t="s">
        <v>11</v>
      </c>
    </row>
    <row r="4" ht="30" customHeight="1" spans="1:8">
      <c r="A4" s="26">
        <v>2</v>
      </c>
      <c r="B4" s="13">
        <v>20231223102</v>
      </c>
      <c r="C4" s="14" t="s">
        <v>98</v>
      </c>
      <c r="D4" s="15" t="s">
        <v>10</v>
      </c>
      <c r="E4" s="16">
        <v>81</v>
      </c>
      <c r="F4" s="16">
        <v>85.2</v>
      </c>
      <c r="G4" s="17">
        <f>E4*0.6+F4*0.4</f>
        <v>82.68</v>
      </c>
      <c r="H4" s="18" t="s">
        <v>11</v>
      </c>
    </row>
    <row r="5" ht="30" customHeight="1" spans="1:8">
      <c r="A5" s="29">
        <v>3</v>
      </c>
      <c r="B5" s="19">
        <v>20231223104</v>
      </c>
      <c r="C5" s="48" t="s">
        <v>99</v>
      </c>
      <c r="D5" s="20" t="s">
        <v>10</v>
      </c>
      <c r="E5" s="21">
        <v>72</v>
      </c>
      <c r="F5" s="21">
        <v>77.4</v>
      </c>
      <c r="G5" s="22">
        <f>E5*0.6+F5*0.4</f>
        <v>74.16</v>
      </c>
      <c r="H5" s="23"/>
    </row>
    <row r="6" ht="30" customHeight="1" spans="1:8">
      <c r="A6" s="24">
        <v>4</v>
      </c>
      <c r="B6" s="7">
        <v>20231223219</v>
      </c>
      <c r="C6" s="49" t="s">
        <v>100</v>
      </c>
      <c r="D6" s="9" t="s">
        <v>10</v>
      </c>
      <c r="E6" s="10">
        <v>61</v>
      </c>
      <c r="F6" s="10">
        <v>84.4</v>
      </c>
      <c r="G6" s="11">
        <f>E6*0.6+F6*0.4</f>
        <v>70.36</v>
      </c>
      <c r="H6" s="12"/>
    </row>
    <row r="7" ht="30" customHeight="1" spans="1:8">
      <c r="A7" s="24">
        <v>5</v>
      </c>
      <c r="B7" s="7">
        <v>20231223220</v>
      </c>
      <c r="C7" s="9" t="s">
        <v>101</v>
      </c>
      <c r="D7" s="9" t="s">
        <v>44</v>
      </c>
      <c r="E7" s="10">
        <v>61</v>
      </c>
      <c r="F7" s="10">
        <v>82</v>
      </c>
      <c r="G7" s="11">
        <f>E7*0.6+F7*0.4</f>
        <v>69.4</v>
      </c>
      <c r="H7" s="24"/>
    </row>
  </sheetData>
  <autoFilter ref="A2:H7">
    <sortState ref="A2:H7">
      <sortCondition ref="G2" descending="1"/>
    </sortState>
    <extLst/>
  </autoFilter>
  <mergeCells count="1">
    <mergeCell ref="A1:H1"/>
  </mergeCells>
  <conditionalFormatting sqref="B3:B7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zoomScale="85" zoomScaleNormal="85" zoomScaleSheetLayoutView="60" workbookViewId="0">
      <pane ySplit="2" topLeftCell="A3" activePane="bottomLeft" state="frozen"/>
      <selection/>
      <selection pane="bottomLeft" activeCell="G3" sqref="G3"/>
    </sheetView>
  </sheetViews>
  <sheetFormatPr defaultColWidth="9" defaultRowHeight="15.5" outlineLevelRow="3" outlineLevelCol="7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102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26">
        <v>1</v>
      </c>
      <c r="B3" s="13">
        <v>20231223079</v>
      </c>
      <c r="C3" s="27" t="s">
        <v>103</v>
      </c>
      <c r="D3" s="28" t="s">
        <v>21</v>
      </c>
      <c r="E3" s="16">
        <v>73</v>
      </c>
      <c r="F3" s="16">
        <v>80</v>
      </c>
      <c r="G3" s="17">
        <f>E3*0.6+F3*0.4</f>
        <v>75.8</v>
      </c>
      <c r="H3" s="18" t="s">
        <v>11</v>
      </c>
    </row>
    <row r="4" ht="15.75"/>
  </sheetData>
  <autoFilter ref="A2:H3">
    <sortState ref="A2:H3">
      <sortCondition ref="E2:E3" descending="1"/>
    </sortState>
    <extLst/>
  </autoFilter>
  <mergeCells count="1">
    <mergeCell ref="A1:H1"/>
  </mergeCells>
  <conditionalFormatting sqref="B3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zoomScale="85" zoomScaleNormal="85" zoomScaleSheetLayoutView="60" workbookViewId="0">
      <pane ySplit="2" topLeftCell="A3" activePane="bottomLeft" state="frozen"/>
      <selection/>
      <selection pane="bottomLeft" activeCell="G3" sqref="G3"/>
    </sheetView>
  </sheetViews>
  <sheetFormatPr defaultColWidth="9" defaultRowHeight="15.5" outlineLevelRow="7" outlineLevelCol="7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104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24">
        <v>1</v>
      </c>
      <c r="B3" s="7">
        <v>20231223080</v>
      </c>
      <c r="C3" s="8" t="s">
        <v>105</v>
      </c>
      <c r="D3" s="9" t="s">
        <v>10</v>
      </c>
      <c r="E3" s="10">
        <v>78</v>
      </c>
      <c r="F3" s="10">
        <v>85.8</v>
      </c>
      <c r="G3" s="11">
        <f t="shared" ref="G3:G8" si="0">E3*0.6+F3*0.4</f>
        <v>81.12</v>
      </c>
      <c r="H3" s="12" t="s">
        <v>11</v>
      </c>
    </row>
    <row r="4" ht="30" customHeight="1" spans="1:8">
      <c r="A4" s="34">
        <v>2</v>
      </c>
      <c r="B4" s="35">
        <v>20231223081</v>
      </c>
      <c r="C4" s="36" t="s">
        <v>106</v>
      </c>
      <c r="D4" s="37" t="s">
        <v>10</v>
      </c>
      <c r="E4" s="38">
        <v>68</v>
      </c>
      <c r="F4" s="38">
        <v>84.2</v>
      </c>
      <c r="G4" s="39">
        <f t="shared" si="0"/>
        <v>74.48</v>
      </c>
      <c r="H4" s="40" t="s">
        <v>11</v>
      </c>
    </row>
    <row r="5" ht="30" customHeight="1" spans="1:8">
      <c r="A5" s="41">
        <v>3</v>
      </c>
      <c r="B5" s="42">
        <v>20231223082</v>
      </c>
      <c r="C5" s="43" t="s">
        <v>107</v>
      </c>
      <c r="D5" s="44" t="s">
        <v>10</v>
      </c>
      <c r="E5" s="45">
        <v>67</v>
      </c>
      <c r="F5" s="45">
        <v>85</v>
      </c>
      <c r="G5" s="46">
        <f t="shared" si="0"/>
        <v>74.2</v>
      </c>
      <c r="H5" s="47"/>
    </row>
    <row r="6" ht="30" customHeight="1" spans="1:8">
      <c r="A6" s="24">
        <v>4</v>
      </c>
      <c r="B6" s="7">
        <v>20231223085</v>
      </c>
      <c r="C6" s="8" t="s">
        <v>108</v>
      </c>
      <c r="D6" s="9" t="s">
        <v>10</v>
      </c>
      <c r="E6" s="10">
        <v>60</v>
      </c>
      <c r="F6" s="10">
        <v>83.4</v>
      </c>
      <c r="G6" s="11">
        <f t="shared" si="0"/>
        <v>69.36</v>
      </c>
      <c r="H6" s="12"/>
    </row>
    <row r="7" ht="30" customHeight="1" spans="1:8">
      <c r="A7" s="24">
        <v>5</v>
      </c>
      <c r="B7" s="7">
        <v>20231223084</v>
      </c>
      <c r="C7" s="9" t="s">
        <v>109</v>
      </c>
      <c r="D7" s="9" t="s">
        <v>10</v>
      </c>
      <c r="E7" s="10">
        <v>60</v>
      </c>
      <c r="F7" s="10">
        <v>81.8</v>
      </c>
      <c r="G7" s="11">
        <f t="shared" si="0"/>
        <v>68.72</v>
      </c>
      <c r="H7" s="12"/>
    </row>
    <row r="8" ht="30" customHeight="1" spans="1:8">
      <c r="A8" s="24">
        <v>6</v>
      </c>
      <c r="B8" s="7">
        <v>20231223213</v>
      </c>
      <c r="C8" s="9" t="s">
        <v>110</v>
      </c>
      <c r="D8" s="9" t="s">
        <v>10</v>
      </c>
      <c r="E8" s="10">
        <v>59</v>
      </c>
      <c r="F8" s="10">
        <v>83.2</v>
      </c>
      <c r="G8" s="11">
        <f t="shared" si="0"/>
        <v>68.68</v>
      </c>
      <c r="H8" s="24"/>
    </row>
  </sheetData>
  <autoFilter ref="A2:H8">
    <sortState ref="A2:H8">
      <sortCondition ref="G2" descending="1"/>
    </sortState>
    <extLst/>
  </autoFilter>
  <mergeCells count="1">
    <mergeCell ref="A1:H1"/>
  </mergeCells>
  <conditionalFormatting sqref="C3">
    <cfRule type="duplicateValues" dxfId="0" priority="4"/>
  </conditionalFormatting>
  <conditionalFormatting sqref="B3:B8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6"/>
  <sheetViews>
    <sheetView zoomScale="85" zoomScaleNormal="85" zoomScaleSheetLayoutView="60" workbookViewId="0">
      <pane ySplit="2" topLeftCell="A3" activePane="bottomLeft" state="frozen"/>
      <selection/>
      <selection pane="bottomLeft" activeCell="G3" sqref="G3"/>
    </sheetView>
  </sheetViews>
  <sheetFormatPr defaultColWidth="9" defaultRowHeight="15.5" outlineLevelRow="5" outlineLevelCol="7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111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24">
        <v>1</v>
      </c>
      <c r="B3" s="7">
        <v>20231223061</v>
      </c>
      <c r="C3" s="25" t="s">
        <v>112</v>
      </c>
      <c r="D3" s="25" t="s">
        <v>21</v>
      </c>
      <c r="E3" s="10">
        <v>77</v>
      </c>
      <c r="F3" s="10">
        <v>83</v>
      </c>
      <c r="G3" s="11">
        <f>E3*0.6+F3*0.4</f>
        <v>79.4</v>
      </c>
      <c r="H3" s="12" t="s">
        <v>11</v>
      </c>
    </row>
    <row r="4" ht="30" customHeight="1" spans="1:8">
      <c r="A4" s="26">
        <v>2</v>
      </c>
      <c r="B4" s="13">
        <v>20231223062</v>
      </c>
      <c r="C4" s="27" t="s">
        <v>113</v>
      </c>
      <c r="D4" s="28" t="s">
        <v>21</v>
      </c>
      <c r="E4" s="16">
        <v>69</v>
      </c>
      <c r="F4" s="16">
        <v>76.4</v>
      </c>
      <c r="G4" s="17">
        <f>E4*0.6+F4*0.4</f>
        <v>71.96</v>
      </c>
      <c r="H4" s="18" t="s">
        <v>11</v>
      </c>
    </row>
    <row r="5" ht="30" customHeight="1" spans="1:8">
      <c r="A5" s="29">
        <v>3</v>
      </c>
      <c r="B5" s="19">
        <v>20231223063</v>
      </c>
      <c r="C5" s="30" t="s">
        <v>114</v>
      </c>
      <c r="D5" s="31" t="s">
        <v>21</v>
      </c>
      <c r="E5" s="21">
        <v>58</v>
      </c>
      <c r="F5" s="21">
        <v>80.4</v>
      </c>
      <c r="G5" s="22">
        <f>E5*0.6+F5*0.4</f>
        <v>66.96</v>
      </c>
      <c r="H5" s="23"/>
    </row>
    <row r="6" ht="30" customHeight="1" spans="1:8">
      <c r="A6" s="24">
        <v>4</v>
      </c>
      <c r="B6" s="7">
        <v>20231223065</v>
      </c>
      <c r="C6" s="32" t="s">
        <v>115</v>
      </c>
      <c r="D6" s="25" t="s">
        <v>21</v>
      </c>
      <c r="E6" s="10">
        <v>50</v>
      </c>
      <c r="F6" s="33" t="s">
        <v>116</v>
      </c>
      <c r="G6" s="11">
        <f>E6*0.6</f>
        <v>30</v>
      </c>
      <c r="H6" s="12" t="s">
        <v>116</v>
      </c>
    </row>
  </sheetData>
  <autoFilter ref="A2:H6">
    <sortState ref="A2:H6">
      <sortCondition ref="G2" descending="1"/>
    </sortState>
    <extLst/>
  </autoFilter>
  <mergeCells count="1">
    <mergeCell ref="A1:H1"/>
  </mergeCells>
  <conditionalFormatting sqref="B3:B6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zoomScale="85" zoomScaleNormal="85" zoomScaleSheetLayoutView="60" workbookViewId="0">
      <pane ySplit="2" topLeftCell="A3" activePane="bottomLeft" state="frozen"/>
      <selection/>
      <selection pane="bottomLeft" activeCell="G3" sqref="G3"/>
    </sheetView>
  </sheetViews>
  <sheetFormatPr defaultColWidth="9" defaultRowHeight="15.5" outlineLevelRow="6" outlineLevelCol="7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117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7">
        <v>1</v>
      </c>
      <c r="B3" s="7">
        <v>20231223021</v>
      </c>
      <c r="C3" s="8" t="s">
        <v>118</v>
      </c>
      <c r="D3" s="9" t="s">
        <v>44</v>
      </c>
      <c r="E3" s="10">
        <v>82.5</v>
      </c>
      <c r="F3" s="10">
        <v>79</v>
      </c>
      <c r="G3" s="11">
        <f>E3*0.6+F3*0.4</f>
        <v>81.1</v>
      </c>
      <c r="H3" s="12" t="s">
        <v>11</v>
      </c>
    </row>
    <row r="4" ht="30" customHeight="1" spans="1:8">
      <c r="A4" s="13">
        <v>2</v>
      </c>
      <c r="B4" s="13">
        <v>20231223022</v>
      </c>
      <c r="C4" s="14" t="s">
        <v>119</v>
      </c>
      <c r="D4" s="15" t="s">
        <v>44</v>
      </c>
      <c r="E4" s="16">
        <v>66</v>
      </c>
      <c r="F4" s="16">
        <v>81.4</v>
      </c>
      <c r="G4" s="17">
        <f>E4*0.6+F4*0.4</f>
        <v>72.16</v>
      </c>
      <c r="H4" s="18" t="s">
        <v>11</v>
      </c>
    </row>
    <row r="5" ht="30" customHeight="1" spans="1:8">
      <c r="A5" s="19">
        <v>3</v>
      </c>
      <c r="B5" s="19">
        <v>20231223023</v>
      </c>
      <c r="C5" s="20" t="s">
        <v>120</v>
      </c>
      <c r="D5" s="20" t="s">
        <v>10</v>
      </c>
      <c r="E5" s="21">
        <v>60</v>
      </c>
      <c r="F5" s="21">
        <v>80</v>
      </c>
      <c r="G5" s="22">
        <f>E5*0.6+F5*0.4</f>
        <v>68</v>
      </c>
      <c r="H5" s="23"/>
    </row>
    <row r="6" ht="30" customHeight="1" spans="1:8">
      <c r="A6" s="7">
        <v>4</v>
      </c>
      <c r="B6" s="7">
        <v>20231223024</v>
      </c>
      <c r="C6" s="8" t="s">
        <v>121</v>
      </c>
      <c r="D6" s="9" t="s">
        <v>10</v>
      </c>
      <c r="E6" s="10">
        <v>53</v>
      </c>
      <c r="F6" s="10">
        <v>81.4</v>
      </c>
      <c r="G6" s="11">
        <f>E6*0.6+F6*0.4</f>
        <v>64.36</v>
      </c>
      <c r="H6" s="12"/>
    </row>
    <row r="7" ht="30" customHeight="1" spans="1:8">
      <c r="A7" s="7">
        <v>5</v>
      </c>
      <c r="B7" s="7">
        <v>20231223025</v>
      </c>
      <c r="C7" s="9" t="s">
        <v>122</v>
      </c>
      <c r="D7" s="9" t="s">
        <v>10</v>
      </c>
      <c r="E7" s="10">
        <v>48</v>
      </c>
      <c r="F7" s="10">
        <v>80.6</v>
      </c>
      <c r="G7" s="11">
        <f>E7*0.6+F7*0.4</f>
        <v>61.04</v>
      </c>
      <c r="H7" s="12"/>
    </row>
  </sheetData>
  <autoFilter ref="A2:H7">
    <sortState ref="A2:H7">
      <sortCondition ref="G2" descending="1"/>
    </sortState>
    <extLst/>
  </autoFilter>
  <mergeCells count="1">
    <mergeCell ref="A1:H1"/>
  </mergeCells>
  <conditionalFormatting sqref="C3">
    <cfRule type="duplicateValues" dxfId="0" priority="5"/>
  </conditionalFormatting>
  <conditionalFormatting sqref="A3:A7">
    <cfRule type="duplicateValues" dxfId="0" priority="3"/>
  </conditionalFormatting>
  <conditionalFormatting sqref="B3:B7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22"/>
  <sheetViews>
    <sheetView zoomScale="85" zoomScaleNormal="85" zoomScaleSheetLayoutView="60" workbookViewId="0">
      <pane ySplit="2" topLeftCell="A3" activePane="bottomLeft" state="frozen"/>
      <selection/>
      <selection pane="bottomLeft" activeCell="G3" sqref="G3"/>
    </sheetView>
  </sheetViews>
  <sheetFormatPr defaultColWidth="9" defaultRowHeight="15.5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19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53" customFormat="1" ht="30" customHeight="1" spans="1:255">
      <c r="A3" s="24">
        <v>1</v>
      </c>
      <c r="B3" s="7">
        <v>20231223001</v>
      </c>
      <c r="C3" s="52" t="s">
        <v>20</v>
      </c>
      <c r="D3" s="25" t="s">
        <v>21</v>
      </c>
      <c r="E3" s="10">
        <v>93</v>
      </c>
      <c r="F3" s="10">
        <v>85.6</v>
      </c>
      <c r="G3" s="11">
        <f t="shared" ref="G3:G22" si="0">E3*0.6+F3*0.4</f>
        <v>90.04</v>
      </c>
      <c r="H3" s="12" t="s">
        <v>11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="53" customFormat="1" ht="30" customHeight="1" spans="1:255">
      <c r="A4" s="24">
        <v>2</v>
      </c>
      <c r="B4" s="7">
        <v>20231223011</v>
      </c>
      <c r="C4" s="52" t="s">
        <v>22</v>
      </c>
      <c r="D4" s="25" t="s">
        <v>21</v>
      </c>
      <c r="E4" s="10">
        <v>89</v>
      </c>
      <c r="F4" s="10">
        <v>88</v>
      </c>
      <c r="G4" s="11">
        <f t="shared" si="0"/>
        <v>88.6</v>
      </c>
      <c r="H4" s="12" t="s">
        <v>11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="53" customFormat="1" ht="30" customHeight="1" spans="1:255">
      <c r="A5" s="24">
        <v>3</v>
      </c>
      <c r="B5" s="7">
        <v>20231223005</v>
      </c>
      <c r="C5" s="25" t="s">
        <v>23</v>
      </c>
      <c r="D5" s="25" t="s">
        <v>21</v>
      </c>
      <c r="E5" s="10">
        <v>91</v>
      </c>
      <c r="F5" s="10">
        <v>82</v>
      </c>
      <c r="G5" s="11">
        <f t="shared" si="0"/>
        <v>87.4</v>
      </c>
      <c r="H5" s="12" t="s">
        <v>11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="53" customFormat="1" ht="30" customHeight="1" spans="1:255">
      <c r="A6" s="24">
        <v>4</v>
      </c>
      <c r="B6" s="7">
        <v>20231223013</v>
      </c>
      <c r="C6" s="25" t="s">
        <v>24</v>
      </c>
      <c r="D6" s="25" t="s">
        <v>21</v>
      </c>
      <c r="E6" s="10">
        <v>88</v>
      </c>
      <c r="F6" s="10">
        <v>86</v>
      </c>
      <c r="G6" s="11">
        <f t="shared" si="0"/>
        <v>87.2</v>
      </c>
      <c r="H6" s="12" t="s">
        <v>11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="53" customFormat="1" ht="30" customHeight="1" spans="1:255">
      <c r="A7" s="24">
        <v>5</v>
      </c>
      <c r="B7" s="7">
        <v>20231223008</v>
      </c>
      <c r="C7" s="25" t="s">
        <v>25</v>
      </c>
      <c r="D7" s="25" t="s">
        <v>21</v>
      </c>
      <c r="E7" s="10">
        <v>90</v>
      </c>
      <c r="F7" s="10">
        <v>82.2</v>
      </c>
      <c r="G7" s="11">
        <f t="shared" si="0"/>
        <v>86.88</v>
      </c>
      <c r="H7" s="12" t="s">
        <v>11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="53" customFormat="1" ht="30" customHeight="1" spans="1:255">
      <c r="A8" s="26">
        <v>6</v>
      </c>
      <c r="B8" s="13">
        <v>20231223003</v>
      </c>
      <c r="C8" s="28" t="s">
        <v>26</v>
      </c>
      <c r="D8" s="28" t="s">
        <v>21</v>
      </c>
      <c r="E8" s="16">
        <v>91</v>
      </c>
      <c r="F8" s="16">
        <v>80.6</v>
      </c>
      <c r="G8" s="17">
        <f t="shared" si="0"/>
        <v>86.84</v>
      </c>
      <c r="H8" s="18" t="s">
        <v>11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="53" customFormat="1" ht="30" customHeight="1" spans="1:255">
      <c r="A9" s="29">
        <v>7</v>
      </c>
      <c r="B9" s="19">
        <v>20231223002</v>
      </c>
      <c r="C9" s="30" t="s">
        <v>27</v>
      </c>
      <c r="D9" s="31" t="s">
        <v>21</v>
      </c>
      <c r="E9" s="21">
        <v>92</v>
      </c>
      <c r="F9" s="21">
        <v>77.2</v>
      </c>
      <c r="G9" s="22">
        <f t="shared" si="0"/>
        <v>86.08</v>
      </c>
      <c r="H9" s="23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="53" customFormat="1" ht="30" customHeight="1" spans="1:255">
      <c r="A10" s="24">
        <v>8</v>
      </c>
      <c r="B10" s="7">
        <v>20231223010</v>
      </c>
      <c r="C10" s="52" t="s">
        <v>28</v>
      </c>
      <c r="D10" s="25" t="s">
        <v>21</v>
      </c>
      <c r="E10" s="10">
        <v>89</v>
      </c>
      <c r="F10" s="10">
        <v>81.2</v>
      </c>
      <c r="G10" s="11">
        <f t="shared" si="0"/>
        <v>85.88</v>
      </c>
      <c r="H10" s="1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  <row r="11" s="53" customFormat="1" ht="30" customHeight="1" spans="1:255">
      <c r="A11" s="24">
        <v>9</v>
      </c>
      <c r="B11" s="7">
        <v>20231223004</v>
      </c>
      <c r="C11" s="52" t="s">
        <v>29</v>
      </c>
      <c r="D11" s="25" t="s">
        <v>21</v>
      </c>
      <c r="E11" s="10">
        <v>91</v>
      </c>
      <c r="F11" s="10">
        <v>76.6</v>
      </c>
      <c r="G11" s="11">
        <f t="shared" si="0"/>
        <v>85.24</v>
      </c>
      <c r="H11" s="1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</row>
    <row r="12" s="53" customFormat="1" ht="30" customHeight="1" spans="1:255">
      <c r="A12" s="24">
        <v>10</v>
      </c>
      <c r="B12" s="7">
        <v>20231223009</v>
      </c>
      <c r="C12" s="52" t="s">
        <v>30</v>
      </c>
      <c r="D12" s="25" t="s">
        <v>21</v>
      </c>
      <c r="E12" s="10">
        <v>89</v>
      </c>
      <c r="F12" s="10">
        <v>78.8</v>
      </c>
      <c r="G12" s="11">
        <f t="shared" si="0"/>
        <v>84.92</v>
      </c>
      <c r="H12" s="1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</row>
    <row r="13" s="53" customFormat="1" ht="30" customHeight="1" spans="1:255">
      <c r="A13" s="24">
        <v>11</v>
      </c>
      <c r="B13" s="7">
        <v>20231223015</v>
      </c>
      <c r="C13" s="25" t="s">
        <v>31</v>
      </c>
      <c r="D13" s="25" t="s">
        <v>21</v>
      </c>
      <c r="E13" s="10">
        <v>87</v>
      </c>
      <c r="F13" s="10">
        <v>80.8</v>
      </c>
      <c r="G13" s="11">
        <f t="shared" si="0"/>
        <v>84.52</v>
      </c>
      <c r="H13" s="1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</row>
    <row r="14" s="53" customFormat="1" ht="30" customHeight="1" spans="1:255">
      <c r="A14" s="24">
        <v>12</v>
      </c>
      <c r="B14" s="7">
        <v>20231223007</v>
      </c>
      <c r="C14" s="25" t="s">
        <v>32</v>
      </c>
      <c r="D14" s="25" t="s">
        <v>21</v>
      </c>
      <c r="E14" s="10">
        <v>91</v>
      </c>
      <c r="F14" s="10">
        <v>74.6</v>
      </c>
      <c r="G14" s="11">
        <f t="shared" si="0"/>
        <v>84.44</v>
      </c>
      <c r="H14" s="1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</row>
    <row r="15" s="53" customFormat="1" ht="30" customHeight="1" spans="1:255">
      <c r="A15" s="24">
        <v>13</v>
      </c>
      <c r="B15" s="7">
        <v>20231223006</v>
      </c>
      <c r="C15" s="52" t="s">
        <v>33</v>
      </c>
      <c r="D15" s="25" t="s">
        <v>21</v>
      </c>
      <c r="E15" s="10">
        <v>91</v>
      </c>
      <c r="F15" s="10">
        <v>74.2</v>
      </c>
      <c r="G15" s="11">
        <f t="shared" si="0"/>
        <v>84.28</v>
      </c>
      <c r="H15" s="1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</row>
    <row r="16" s="53" customFormat="1" ht="30" customHeight="1" spans="1:255">
      <c r="A16" s="24">
        <v>14</v>
      </c>
      <c r="B16" s="7">
        <v>20231223012</v>
      </c>
      <c r="C16" s="52" t="s">
        <v>34</v>
      </c>
      <c r="D16" s="25" t="s">
        <v>21</v>
      </c>
      <c r="E16" s="10">
        <v>88</v>
      </c>
      <c r="F16" s="10">
        <v>78.4</v>
      </c>
      <c r="G16" s="11">
        <f t="shared" si="0"/>
        <v>84.16</v>
      </c>
      <c r="H16" s="1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</row>
    <row r="17" s="53" customFormat="1" ht="30" customHeight="1" spans="1:255">
      <c r="A17" s="24">
        <v>15</v>
      </c>
      <c r="B17" s="7">
        <v>20231223017</v>
      </c>
      <c r="C17" s="52" t="s">
        <v>35</v>
      </c>
      <c r="D17" s="25" t="s">
        <v>21</v>
      </c>
      <c r="E17" s="10">
        <v>86</v>
      </c>
      <c r="F17" s="10">
        <v>80.2</v>
      </c>
      <c r="G17" s="11">
        <f t="shared" si="0"/>
        <v>83.68</v>
      </c>
      <c r="H17" s="1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</row>
    <row r="18" s="53" customFormat="1" ht="30" customHeight="1" spans="1:255">
      <c r="A18" s="24">
        <v>16</v>
      </c>
      <c r="B18" s="7">
        <v>20231223018</v>
      </c>
      <c r="C18" s="52" t="s">
        <v>36</v>
      </c>
      <c r="D18" s="25" t="s">
        <v>21</v>
      </c>
      <c r="E18" s="10">
        <v>86</v>
      </c>
      <c r="F18" s="10">
        <v>78</v>
      </c>
      <c r="G18" s="11">
        <f t="shared" si="0"/>
        <v>82.8</v>
      </c>
      <c r="H18" s="1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2"/>
      <c r="IJ18" s="2"/>
      <c r="IK18" s="2"/>
      <c r="IL18" s="2"/>
      <c r="IM18" s="2"/>
      <c r="IN18" s="2"/>
      <c r="IO18" s="2"/>
      <c r="IP18" s="2"/>
      <c r="IQ18" s="2"/>
      <c r="IR18" s="2"/>
      <c r="IS18" s="2"/>
      <c r="IT18" s="2"/>
      <c r="IU18" s="2"/>
    </row>
    <row r="19" s="53" customFormat="1" ht="30" customHeight="1" spans="1:255">
      <c r="A19" s="24">
        <v>17</v>
      </c>
      <c r="B19" s="7">
        <v>20231223020</v>
      </c>
      <c r="C19" s="52" t="s">
        <v>37</v>
      </c>
      <c r="D19" s="25" t="s">
        <v>21</v>
      </c>
      <c r="E19" s="10">
        <v>86</v>
      </c>
      <c r="F19" s="10">
        <v>76.6</v>
      </c>
      <c r="G19" s="11">
        <f t="shared" si="0"/>
        <v>82.24</v>
      </c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</row>
    <row r="20" s="53" customFormat="1" ht="30" customHeight="1" spans="1:255">
      <c r="A20" s="24">
        <v>18</v>
      </c>
      <c r="B20" s="7">
        <v>20231223202</v>
      </c>
      <c r="C20" s="52" t="s">
        <v>38</v>
      </c>
      <c r="D20" s="25" t="s">
        <v>21</v>
      </c>
      <c r="E20" s="10">
        <v>85</v>
      </c>
      <c r="F20" s="10">
        <v>74.8</v>
      </c>
      <c r="G20" s="11">
        <f t="shared" si="0"/>
        <v>80.92</v>
      </c>
      <c r="H20" s="24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</row>
    <row r="21" s="53" customFormat="1" ht="30" customHeight="1" spans="1:255">
      <c r="A21" s="24">
        <v>19</v>
      </c>
      <c r="B21" s="7">
        <v>20231223019</v>
      </c>
      <c r="C21" s="25" t="s">
        <v>39</v>
      </c>
      <c r="D21" s="25" t="s">
        <v>21</v>
      </c>
      <c r="E21" s="10">
        <v>86</v>
      </c>
      <c r="F21" s="10">
        <v>71.6</v>
      </c>
      <c r="G21" s="11">
        <f t="shared" si="0"/>
        <v>80.24</v>
      </c>
      <c r="H21" s="1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</row>
    <row r="22" s="53" customFormat="1" ht="30" customHeight="1" spans="1:255">
      <c r="A22" s="24">
        <v>20</v>
      </c>
      <c r="B22" s="7">
        <v>20231223201</v>
      </c>
      <c r="C22" s="9" t="s">
        <v>40</v>
      </c>
      <c r="D22" s="9" t="s">
        <v>10</v>
      </c>
      <c r="E22" s="10">
        <v>85</v>
      </c>
      <c r="F22" s="10">
        <v>72.8</v>
      </c>
      <c r="G22" s="11">
        <f t="shared" si="0"/>
        <v>80.12</v>
      </c>
      <c r="H22" s="2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</row>
  </sheetData>
  <autoFilter ref="A2:H22">
    <sortState ref="A2:H22">
      <sortCondition ref="G2" descending="1"/>
    </sortState>
    <extLst/>
  </autoFilter>
  <mergeCells count="1">
    <mergeCell ref="A1:H1"/>
  </mergeCells>
  <conditionalFormatting sqref="B3:B22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10"/>
  <sheetViews>
    <sheetView zoomScale="85" zoomScaleNormal="85" zoomScaleSheetLayoutView="60" workbookViewId="0">
      <pane ySplit="2" topLeftCell="A3" activePane="bottomLeft" state="frozen"/>
      <selection/>
      <selection pane="bottomLeft" activeCell="G10" sqref="G10"/>
    </sheetView>
  </sheetViews>
  <sheetFormatPr defaultColWidth="9" defaultRowHeight="15.5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41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53" customFormat="1" ht="30" customHeight="1" spans="1:255">
      <c r="A3" s="24">
        <v>1</v>
      </c>
      <c r="B3" s="7">
        <v>20231223031</v>
      </c>
      <c r="C3" s="8" t="s">
        <v>42</v>
      </c>
      <c r="D3" s="9" t="s">
        <v>10</v>
      </c>
      <c r="E3" s="10">
        <v>91</v>
      </c>
      <c r="F3" s="10">
        <v>86.2</v>
      </c>
      <c r="G3" s="11">
        <f t="shared" ref="G3:G10" si="0">E3*0.6+F3*0.4</f>
        <v>89.08</v>
      </c>
      <c r="H3" s="12" t="s">
        <v>11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="53" customFormat="1" ht="30" customHeight="1" spans="1:255">
      <c r="A4" s="24">
        <v>2</v>
      </c>
      <c r="B4" s="7">
        <v>20231223033</v>
      </c>
      <c r="C4" s="9" t="s">
        <v>43</v>
      </c>
      <c r="D4" s="9" t="s">
        <v>44</v>
      </c>
      <c r="E4" s="10">
        <v>90</v>
      </c>
      <c r="F4" s="10">
        <v>86.8</v>
      </c>
      <c r="G4" s="11">
        <f t="shared" si="0"/>
        <v>88.72</v>
      </c>
      <c r="H4" s="12" t="s">
        <v>11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="53" customFormat="1" ht="30" customHeight="1" spans="1:255">
      <c r="A5" s="34">
        <v>3</v>
      </c>
      <c r="B5" s="35">
        <v>20231223027</v>
      </c>
      <c r="C5" s="37" t="s">
        <v>45</v>
      </c>
      <c r="D5" s="37" t="s">
        <v>10</v>
      </c>
      <c r="E5" s="38">
        <v>92</v>
      </c>
      <c r="F5" s="38">
        <v>83.2</v>
      </c>
      <c r="G5" s="39">
        <f t="shared" si="0"/>
        <v>88.48</v>
      </c>
      <c r="H5" s="40" t="s">
        <v>11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="53" customFormat="1" ht="30" customHeight="1" spans="1:255">
      <c r="A6" s="41">
        <v>4</v>
      </c>
      <c r="B6" s="42">
        <v>20231223028</v>
      </c>
      <c r="C6" s="43" t="s">
        <v>46</v>
      </c>
      <c r="D6" s="44" t="s">
        <v>10</v>
      </c>
      <c r="E6" s="45">
        <v>92</v>
      </c>
      <c r="F6" s="45">
        <v>81</v>
      </c>
      <c r="G6" s="46">
        <f t="shared" si="0"/>
        <v>87.6</v>
      </c>
      <c r="H6" s="47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="53" customFormat="1" ht="30" customHeight="1" spans="1:255">
      <c r="A7" s="24">
        <v>5</v>
      </c>
      <c r="B7" s="7">
        <v>20231223030</v>
      </c>
      <c r="C7" s="9" t="s">
        <v>47</v>
      </c>
      <c r="D7" s="9" t="s">
        <v>10</v>
      </c>
      <c r="E7" s="10">
        <v>91</v>
      </c>
      <c r="F7" s="10">
        <v>77.4</v>
      </c>
      <c r="G7" s="11">
        <f t="shared" si="0"/>
        <v>85.56</v>
      </c>
      <c r="H7" s="1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="53" customFormat="1" ht="30" customHeight="1" spans="1:255">
      <c r="A8" s="24">
        <v>6</v>
      </c>
      <c r="B8" s="7">
        <v>20231223032</v>
      </c>
      <c r="C8" s="8" t="s">
        <v>48</v>
      </c>
      <c r="D8" s="9" t="s">
        <v>10</v>
      </c>
      <c r="E8" s="10">
        <v>90</v>
      </c>
      <c r="F8" s="10">
        <v>77.6</v>
      </c>
      <c r="G8" s="11">
        <f t="shared" si="0"/>
        <v>85.04</v>
      </c>
      <c r="H8" s="1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  <row r="9" s="53" customFormat="1" ht="30" customHeight="1" spans="1:255">
      <c r="A9" s="24">
        <v>7</v>
      </c>
      <c r="B9" s="7">
        <v>20231223034</v>
      </c>
      <c r="C9" s="9" t="s">
        <v>49</v>
      </c>
      <c r="D9" s="9" t="s">
        <v>10</v>
      </c>
      <c r="E9" s="10">
        <v>89</v>
      </c>
      <c r="F9" s="10">
        <v>77.8</v>
      </c>
      <c r="G9" s="11">
        <f t="shared" si="0"/>
        <v>84.52</v>
      </c>
      <c r="H9" s="1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</row>
    <row r="10" s="53" customFormat="1" ht="30" customHeight="1" spans="1:255">
      <c r="A10" s="24">
        <v>8</v>
      </c>
      <c r="B10" s="7">
        <v>20231223204</v>
      </c>
      <c r="C10" s="20" t="s">
        <v>50</v>
      </c>
      <c r="D10" s="20" t="s">
        <v>10</v>
      </c>
      <c r="E10" s="21">
        <v>87</v>
      </c>
      <c r="F10" s="10">
        <v>73.8</v>
      </c>
      <c r="G10" s="11">
        <f t="shared" si="0"/>
        <v>81.72</v>
      </c>
      <c r="H10" s="29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</row>
  </sheetData>
  <autoFilter ref="A2:H10">
    <sortState ref="A2:H10">
      <sortCondition ref="G2" descending="1"/>
    </sortState>
    <extLst/>
  </autoFilter>
  <mergeCells count="1">
    <mergeCell ref="A1:H1"/>
  </mergeCells>
  <conditionalFormatting sqref="B3:B10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8"/>
  <sheetViews>
    <sheetView zoomScale="85" zoomScaleNormal="85" zoomScaleSheetLayoutView="60" workbookViewId="0">
      <pane ySplit="2" topLeftCell="A3" activePane="bottomLeft" state="frozen"/>
      <selection/>
      <selection pane="bottomLeft" activeCell="H4" sqref="H4"/>
    </sheetView>
  </sheetViews>
  <sheetFormatPr defaultColWidth="9" defaultRowHeight="15.5" outlineLevelRow="7" outlineLevelCol="7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51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24">
        <v>1</v>
      </c>
      <c r="B3" s="7">
        <v>20231223037</v>
      </c>
      <c r="C3" s="8" t="s">
        <v>52</v>
      </c>
      <c r="D3" s="9" t="s">
        <v>10</v>
      </c>
      <c r="E3" s="10">
        <v>60</v>
      </c>
      <c r="F3" s="10">
        <v>83.4</v>
      </c>
      <c r="G3" s="11">
        <f t="shared" ref="G3:G8" si="0">E3*0.6+F3*0.4</f>
        <v>69.36</v>
      </c>
      <c r="H3" s="12" t="s">
        <v>11</v>
      </c>
    </row>
    <row r="4" ht="30" customHeight="1" spans="1:8">
      <c r="A4" s="26">
        <v>2</v>
      </c>
      <c r="B4" s="13">
        <v>20231223036</v>
      </c>
      <c r="C4" s="14" t="s">
        <v>53</v>
      </c>
      <c r="D4" s="15" t="s">
        <v>10</v>
      </c>
      <c r="E4" s="16">
        <v>63</v>
      </c>
      <c r="F4" s="16">
        <v>77.8</v>
      </c>
      <c r="G4" s="17">
        <f t="shared" si="0"/>
        <v>68.92</v>
      </c>
      <c r="H4" s="18" t="s">
        <v>11</v>
      </c>
    </row>
    <row r="5" ht="30" customHeight="1" spans="1:8">
      <c r="A5" s="29">
        <v>3</v>
      </c>
      <c r="B5" s="19">
        <v>20231223038</v>
      </c>
      <c r="C5" s="20" t="s">
        <v>54</v>
      </c>
      <c r="D5" s="20" t="s">
        <v>44</v>
      </c>
      <c r="E5" s="21">
        <v>51</v>
      </c>
      <c r="F5" s="21">
        <v>74.4</v>
      </c>
      <c r="G5" s="22">
        <f t="shared" si="0"/>
        <v>60.36</v>
      </c>
      <c r="H5" s="23"/>
    </row>
    <row r="6" ht="30" customHeight="1" spans="1:8">
      <c r="A6" s="24">
        <v>4</v>
      </c>
      <c r="B6" s="7">
        <v>20231223041</v>
      </c>
      <c r="C6" s="8" t="s">
        <v>55</v>
      </c>
      <c r="D6" s="9" t="s">
        <v>10</v>
      </c>
      <c r="E6" s="10">
        <v>38</v>
      </c>
      <c r="F6" s="10">
        <v>84.4</v>
      </c>
      <c r="G6" s="11">
        <f t="shared" si="0"/>
        <v>56.56</v>
      </c>
      <c r="H6" s="12"/>
    </row>
    <row r="7" ht="30" customHeight="1" spans="1:8">
      <c r="A7" s="24">
        <v>5</v>
      </c>
      <c r="B7" s="7">
        <v>20231223040</v>
      </c>
      <c r="C7" s="9" t="s">
        <v>56</v>
      </c>
      <c r="D7" s="9" t="s">
        <v>10</v>
      </c>
      <c r="E7" s="10">
        <v>45</v>
      </c>
      <c r="F7" s="10">
        <v>72.8</v>
      </c>
      <c r="G7" s="11">
        <f t="shared" si="0"/>
        <v>56.12</v>
      </c>
      <c r="H7" s="12"/>
    </row>
    <row r="8" ht="30" customHeight="1" spans="1:8">
      <c r="A8" s="24">
        <v>6</v>
      </c>
      <c r="B8" s="7">
        <v>20231223206</v>
      </c>
      <c r="C8" s="8" t="s">
        <v>57</v>
      </c>
      <c r="D8" s="9" t="s">
        <v>44</v>
      </c>
      <c r="E8" s="10">
        <v>35</v>
      </c>
      <c r="F8" s="10">
        <v>71.2</v>
      </c>
      <c r="G8" s="11">
        <f t="shared" si="0"/>
        <v>49.48</v>
      </c>
      <c r="H8" s="24"/>
    </row>
  </sheetData>
  <autoFilter ref="A2:H8">
    <sortState ref="A2:H8">
      <sortCondition ref="G2" descending="1"/>
    </sortState>
    <extLst/>
  </autoFilter>
  <mergeCells count="1">
    <mergeCell ref="A1:H1"/>
  </mergeCells>
  <conditionalFormatting sqref="C3">
    <cfRule type="duplicateValues" dxfId="0" priority="4"/>
  </conditionalFormatting>
  <conditionalFormatting sqref="B3:B8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7"/>
  <sheetViews>
    <sheetView zoomScale="85" zoomScaleNormal="85" zoomScaleSheetLayoutView="60" workbookViewId="0">
      <pane ySplit="2" topLeftCell="A3" activePane="bottomLeft" state="frozen"/>
      <selection/>
      <selection pane="bottomLeft" activeCell="H4" sqref="H4"/>
    </sheetView>
  </sheetViews>
  <sheetFormatPr defaultColWidth="9" defaultRowHeight="15.5" outlineLevelRow="6" outlineLevelCol="7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58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24">
        <v>1</v>
      </c>
      <c r="B3" s="7">
        <v>20231223042</v>
      </c>
      <c r="C3" s="8" t="s">
        <v>59</v>
      </c>
      <c r="D3" s="9" t="s">
        <v>44</v>
      </c>
      <c r="E3" s="10">
        <v>92</v>
      </c>
      <c r="F3" s="10">
        <v>79.4</v>
      </c>
      <c r="G3" s="11">
        <f>E3*0.6+F3*0.4</f>
        <v>86.96</v>
      </c>
      <c r="H3" s="12" t="s">
        <v>11</v>
      </c>
    </row>
    <row r="4" ht="30" customHeight="1" spans="1:8">
      <c r="A4" s="26">
        <v>2</v>
      </c>
      <c r="B4" s="13">
        <v>20231223043</v>
      </c>
      <c r="C4" s="14" t="s">
        <v>60</v>
      </c>
      <c r="D4" s="15" t="s">
        <v>44</v>
      </c>
      <c r="E4" s="16">
        <v>80</v>
      </c>
      <c r="F4" s="16">
        <v>81.8</v>
      </c>
      <c r="G4" s="17">
        <f>E4*0.6+F4*0.4</f>
        <v>80.72</v>
      </c>
      <c r="H4" s="18" t="s">
        <v>11</v>
      </c>
    </row>
    <row r="5" ht="30" customHeight="1" spans="1:8">
      <c r="A5" s="29">
        <v>3</v>
      </c>
      <c r="B5" s="19">
        <v>20231223045</v>
      </c>
      <c r="C5" s="20" t="s">
        <v>61</v>
      </c>
      <c r="D5" s="20" t="s">
        <v>10</v>
      </c>
      <c r="E5" s="21">
        <v>64</v>
      </c>
      <c r="F5" s="21">
        <v>81.6</v>
      </c>
      <c r="G5" s="22">
        <f>E5*0.6+F5*0.4</f>
        <v>71.04</v>
      </c>
      <c r="H5" s="54"/>
    </row>
    <row r="6" ht="30" customHeight="1" spans="1:8">
      <c r="A6" s="24">
        <v>4</v>
      </c>
      <c r="B6" s="7">
        <v>20231223046</v>
      </c>
      <c r="C6" s="8" t="s">
        <v>62</v>
      </c>
      <c r="D6" s="9" t="s">
        <v>44</v>
      </c>
      <c r="E6" s="10">
        <v>63</v>
      </c>
      <c r="F6" s="10">
        <v>75</v>
      </c>
      <c r="G6" s="11">
        <f>E6*0.6+F6*0.4</f>
        <v>67.8</v>
      </c>
      <c r="H6" s="12"/>
    </row>
    <row r="7" ht="30" customHeight="1" spans="1:8">
      <c r="A7" s="24">
        <v>5</v>
      </c>
      <c r="B7" s="7">
        <v>20231223047</v>
      </c>
      <c r="C7" s="8" t="s">
        <v>63</v>
      </c>
      <c r="D7" s="9" t="s">
        <v>10</v>
      </c>
      <c r="E7" s="10">
        <v>62</v>
      </c>
      <c r="F7" s="10">
        <v>71.6</v>
      </c>
      <c r="G7" s="11">
        <f>E7*0.6+F7*0.4</f>
        <v>65.84</v>
      </c>
      <c r="H7" s="12"/>
    </row>
  </sheetData>
  <autoFilter ref="A2:H7">
    <sortState ref="A2:H7">
      <sortCondition ref="G2" descending="1"/>
    </sortState>
    <extLst/>
  </autoFilter>
  <mergeCells count="1">
    <mergeCell ref="A1:H1"/>
  </mergeCells>
  <conditionalFormatting sqref="C3">
    <cfRule type="duplicateValues" dxfId="0" priority="3"/>
  </conditionalFormatting>
  <conditionalFormatting sqref="B3:B7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8"/>
  <sheetViews>
    <sheetView zoomScale="85" zoomScaleNormal="85" zoomScaleSheetLayoutView="60" workbookViewId="0">
      <pane ySplit="2" topLeftCell="A3" activePane="bottomLeft" state="frozen"/>
      <selection/>
      <selection pane="bottomLeft" activeCell="H4" sqref="H4"/>
    </sheetView>
  </sheetViews>
  <sheetFormatPr defaultColWidth="9" defaultRowHeight="15.5" outlineLevelRow="7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64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53" customFormat="1" ht="30" customHeight="1" spans="1:255">
      <c r="A3" s="24">
        <v>1</v>
      </c>
      <c r="B3" s="7">
        <v>20231223069</v>
      </c>
      <c r="C3" s="8" t="s">
        <v>65</v>
      </c>
      <c r="D3" s="9" t="s">
        <v>10</v>
      </c>
      <c r="E3" s="10">
        <v>66</v>
      </c>
      <c r="F3" s="10">
        <v>85.6</v>
      </c>
      <c r="G3" s="11">
        <f t="shared" ref="G3:G8" si="0">E3*0.6+F3*0.4</f>
        <v>73.84</v>
      </c>
      <c r="H3" s="12" t="s">
        <v>11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="53" customFormat="1" ht="30" customHeight="1" spans="1:255">
      <c r="A4" s="26">
        <v>2</v>
      </c>
      <c r="B4" s="13">
        <v>20231223071</v>
      </c>
      <c r="C4" s="15" t="s">
        <v>66</v>
      </c>
      <c r="D4" s="15" t="s">
        <v>10</v>
      </c>
      <c r="E4" s="16">
        <v>65</v>
      </c>
      <c r="F4" s="16">
        <v>84.6</v>
      </c>
      <c r="G4" s="17">
        <f t="shared" si="0"/>
        <v>72.84</v>
      </c>
      <c r="H4" s="18" t="s">
        <v>11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="53" customFormat="1" ht="30" customHeight="1" spans="1:255">
      <c r="A5" s="29">
        <v>3</v>
      </c>
      <c r="B5" s="19">
        <v>20231223068</v>
      </c>
      <c r="C5" s="48" t="s">
        <v>67</v>
      </c>
      <c r="D5" s="20" t="s">
        <v>10</v>
      </c>
      <c r="E5" s="21">
        <v>68</v>
      </c>
      <c r="F5" s="21">
        <v>79</v>
      </c>
      <c r="G5" s="22">
        <f t="shared" si="0"/>
        <v>72.4</v>
      </c>
      <c r="H5" s="2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="53" customFormat="1" ht="30" customHeight="1" spans="1:255">
      <c r="A6" s="24">
        <v>4</v>
      </c>
      <c r="B6" s="7">
        <v>20231223070</v>
      </c>
      <c r="C6" s="8" t="s">
        <v>68</v>
      </c>
      <c r="D6" s="9" t="s">
        <v>10</v>
      </c>
      <c r="E6" s="10">
        <v>65</v>
      </c>
      <c r="F6" s="10">
        <v>82</v>
      </c>
      <c r="G6" s="11">
        <f t="shared" si="0"/>
        <v>71.8</v>
      </c>
      <c r="H6" s="1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="53" customFormat="1" ht="30" customHeight="1" spans="1:255">
      <c r="A7" s="24">
        <v>5</v>
      </c>
      <c r="B7" s="7">
        <v>20231223072</v>
      </c>
      <c r="C7" s="9" t="s">
        <v>69</v>
      </c>
      <c r="D7" s="9" t="s">
        <v>10</v>
      </c>
      <c r="E7" s="10">
        <v>65</v>
      </c>
      <c r="F7" s="10">
        <v>81.8</v>
      </c>
      <c r="G7" s="11">
        <f t="shared" si="0"/>
        <v>71.72</v>
      </c>
      <c r="H7" s="1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  <row r="8" s="53" customFormat="1" ht="30" customHeight="1" spans="1:255">
      <c r="A8" s="24">
        <v>6</v>
      </c>
      <c r="B8" s="7">
        <v>20231223067</v>
      </c>
      <c r="C8" s="8" t="s">
        <v>70</v>
      </c>
      <c r="D8" s="9" t="s">
        <v>10</v>
      </c>
      <c r="E8" s="10">
        <v>68</v>
      </c>
      <c r="F8" s="10">
        <v>74.2</v>
      </c>
      <c r="G8" s="11">
        <f t="shared" si="0"/>
        <v>70.48</v>
      </c>
      <c r="H8" s="1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</row>
  </sheetData>
  <autoFilter ref="A2:H8">
    <sortState ref="A2:H8">
      <sortCondition ref="G2" descending="1"/>
    </sortState>
    <extLst/>
  </autoFilter>
  <mergeCells count="1">
    <mergeCell ref="A1:H1"/>
  </mergeCells>
  <conditionalFormatting sqref="B3:B8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7"/>
  <sheetViews>
    <sheetView zoomScale="85" zoomScaleNormal="85" zoomScaleSheetLayoutView="60" workbookViewId="0">
      <pane ySplit="2" topLeftCell="A3" activePane="bottomLeft" state="frozen"/>
      <selection/>
      <selection pane="bottomLeft" activeCell="C4" sqref="C4"/>
    </sheetView>
  </sheetViews>
  <sheetFormatPr defaultColWidth="9" defaultRowHeight="15.5" outlineLevelRow="6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71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53" customFormat="1" ht="30" customHeight="1" spans="1:255">
      <c r="A3" s="24">
        <v>1</v>
      </c>
      <c r="B3" s="7">
        <v>20231223075</v>
      </c>
      <c r="C3" s="9" t="s">
        <v>72</v>
      </c>
      <c r="D3" s="9" t="s">
        <v>44</v>
      </c>
      <c r="E3" s="10">
        <v>66</v>
      </c>
      <c r="F3" s="10">
        <v>82.8</v>
      </c>
      <c r="G3" s="11">
        <f>E3*0.6+F3*0.4</f>
        <v>72.72</v>
      </c>
      <c r="H3" s="12" t="s">
        <v>11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="53" customFormat="1" ht="30" customHeight="1" spans="1:255">
      <c r="A4" s="26">
        <v>2</v>
      </c>
      <c r="B4" s="13">
        <v>20231223074</v>
      </c>
      <c r="C4" s="14" t="s">
        <v>73</v>
      </c>
      <c r="D4" s="15" t="s">
        <v>10</v>
      </c>
      <c r="E4" s="16">
        <v>66</v>
      </c>
      <c r="F4" s="16">
        <v>79</v>
      </c>
      <c r="G4" s="17">
        <f>E4*0.6+F4*0.4</f>
        <v>71.2</v>
      </c>
      <c r="H4" s="18" t="s">
        <v>11</v>
      </c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="53" customFormat="1" ht="30" customHeight="1" spans="1:255">
      <c r="A5" s="29">
        <v>3</v>
      </c>
      <c r="B5" s="19">
        <v>20231223078</v>
      </c>
      <c r="C5" s="20" t="s">
        <v>74</v>
      </c>
      <c r="D5" s="20" t="s">
        <v>10</v>
      </c>
      <c r="E5" s="21">
        <v>62</v>
      </c>
      <c r="F5" s="21">
        <v>83.4</v>
      </c>
      <c r="G5" s="22">
        <f>E5*0.6+F5*0.4</f>
        <v>70.56</v>
      </c>
      <c r="H5" s="23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  <row r="6" s="53" customFormat="1" ht="30" customHeight="1" spans="1:255">
      <c r="A6" s="24">
        <v>4</v>
      </c>
      <c r="B6" s="7">
        <v>20231223211</v>
      </c>
      <c r="C6" s="9" t="s">
        <v>75</v>
      </c>
      <c r="D6" s="9" t="s">
        <v>10</v>
      </c>
      <c r="E6" s="10">
        <v>61</v>
      </c>
      <c r="F6" s="10">
        <v>83.4</v>
      </c>
      <c r="G6" s="11">
        <f>E6*0.6+F6*0.4</f>
        <v>69.96</v>
      </c>
      <c r="H6" s="24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</row>
    <row r="7" s="53" customFormat="1" ht="30" customHeight="1" spans="1:255">
      <c r="A7" s="24">
        <v>5</v>
      </c>
      <c r="B7" s="7">
        <v>20231223077</v>
      </c>
      <c r="C7" s="9" t="s">
        <v>76</v>
      </c>
      <c r="D7" s="9" t="s">
        <v>10</v>
      </c>
      <c r="E7" s="10">
        <v>63</v>
      </c>
      <c r="F7" s="10">
        <v>79.4</v>
      </c>
      <c r="G7" s="11">
        <f>E7*0.6+F7*0.4</f>
        <v>69.56</v>
      </c>
      <c r="H7" s="1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</row>
  </sheetData>
  <autoFilter ref="A2:H7">
    <sortState ref="A2:H7">
      <sortCondition ref="G2" descending="1"/>
    </sortState>
    <extLst/>
  </autoFilter>
  <mergeCells count="1">
    <mergeCell ref="A1:H1"/>
  </mergeCells>
  <conditionalFormatting sqref="B3:B7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U5"/>
  <sheetViews>
    <sheetView zoomScale="85" zoomScaleNormal="85" zoomScaleSheetLayoutView="60" workbookViewId="0">
      <pane ySplit="2" topLeftCell="A3" activePane="bottomLeft" state="frozen"/>
      <selection/>
      <selection pane="bottomLeft" activeCell="H2" sqref="H2"/>
    </sheetView>
  </sheetViews>
  <sheetFormatPr defaultColWidth="9" defaultRowHeight="15.5" outlineLevelRow="4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77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53" customFormat="1" ht="30" customHeight="1" spans="1:255">
      <c r="A3" s="34">
        <v>1</v>
      </c>
      <c r="B3" s="35">
        <v>20231223049</v>
      </c>
      <c r="C3" s="36" t="s">
        <v>78</v>
      </c>
      <c r="D3" s="37" t="s">
        <v>10</v>
      </c>
      <c r="E3" s="38">
        <v>71</v>
      </c>
      <c r="F3" s="38">
        <v>76</v>
      </c>
      <c r="G3" s="39">
        <f>E3*0.6+F3*0.4</f>
        <v>73</v>
      </c>
      <c r="H3" s="40" t="s">
        <v>11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</row>
    <row r="4" s="53" customFormat="1" ht="30" customHeight="1" spans="1:255">
      <c r="A4" s="41">
        <v>2</v>
      </c>
      <c r="B4" s="42">
        <v>20231223050</v>
      </c>
      <c r="C4" s="43" t="s">
        <v>79</v>
      </c>
      <c r="D4" s="44" t="s">
        <v>10</v>
      </c>
      <c r="E4" s="45">
        <v>66</v>
      </c>
      <c r="F4" s="45">
        <v>79.6</v>
      </c>
      <c r="G4" s="46">
        <f>E4*0.6+F4*0.4</f>
        <v>71.44</v>
      </c>
      <c r="H4" s="47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</row>
    <row r="5" s="53" customFormat="1" ht="30" customHeight="1" spans="1:255">
      <c r="A5" s="24">
        <v>3</v>
      </c>
      <c r="B5" s="7">
        <v>20231223051</v>
      </c>
      <c r="C5" s="8" t="s">
        <v>80</v>
      </c>
      <c r="D5" s="9" t="s">
        <v>10</v>
      </c>
      <c r="E5" s="10">
        <v>66</v>
      </c>
      <c r="F5" s="10">
        <v>75.8</v>
      </c>
      <c r="G5" s="11">
        <f>E5*0.6+F5*0.4</f>
        <v>69.92</v>
      </c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</row>
  </sheetData>
  <autoFilter ref="A2:H5">
    <sortState ref="A2:H5">
      <sortCondition ref="G2" descending="1"/>
    </sortState>
    <extLst/>
  </autoFilter>
  <mergeCells count="1">
    <mergeCell ref="A1:H1"/>
  </mergeCells>
  <conditionalFormatting sqref="C3">
    <cfRule type="duplicateValues" dxfId="0" priority="4"/>
  </conditionalFormatting>
  <conditionalFormatting sqref="B3:B5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5"/>
  <sheetViews>
    <sheetView zoomScale="85" zoomScaleNormal="85" zoomScaleSheetLayoutView="60" workbookViewId="0">
      <pane ySplit="2" topLeftCell="A3" activePane="bottomLeft" state="frozen"/>
      <selection/>
      <selection pane="bottomLeft" activeCell="E5" sqref="E5"/>
    </sheetView>
  </sheetViews>
  <sheetFormatPr defaultColWidth="9" defaultRowHeight="15.5" outlineLevelRow="4" outlineLevelCol="7"/>
  <cols>
    <col min="1" max="1" width="8.625" style="1" customWidth="1"/>
    <col min="2" max="2" width="25.625" style="1" customWidth="1"/>
    <col min="3" max="4" width="20.625" style="1" customWidth="1"/>
    <col min="5" max="7" width="20.625" style="2" customWidth="1"/>
    <col min="8" max="8" width="20.625" style="1" customWidth="1"/>
    <col min="9" max="255" width="9" style="1"/>
    <col min="256" max="16384" width="9" style="3"/>
  </cols>
  <sheetData>
    <row r="1" ht="54.75" customHeight="1" spans="1:8">
      <c r="A1" s="4" t="s">
        <v>81</v>
      </c>
      <c r="B1" s="4"/>
      <c r="C1" s="4"/>
      <c r="D1" s="4"/>
      <c r="E1" s="4"/>
      <c r="F1" s="4"/>
      <c r="G1" s="4"/>
      <c r="H1" s="4"/>
    </row>
    <row r="2" ht="27" customHeight="1" spans="1:8">
      <c r="A2" s="5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30" customHeight="1" spans="1:8">
      <c r="A3" s="26">
        <v>1</v>
      </c>
      <c r="B3" s="13">
        <v>20231223094</v>
      </c>
      <c r="C3" s="27" t="s">
        <v>82</v>
      </c>
      <c r="D3" s="28" t="s">
        <v>21</v>
      </c>
      <c r="E3" s="16">
        <v>68</v>
      </c>
      <c r="F3" s="16">
        <v>85.2</v>
      </c>
      <c r="G3" s="17">
        <f>E3*0.6+F3*0.4</f>
        <v>74.88</v>
      </c>
      <c r="H3" s="18" t="s">
        <v>11</v>
      </c>
    </row>
    <row r="4" ht="30" customHeight="1" spans="1:8">
      <c r="A4" s="29">
        <v>2</v>
      </c>
      <c r="B4" s="19">
        <v>20231223095</v>
      </c>
      <c r="C4" s="31" t="s">
        <v>83</v>
      </c>
      <c r="D4" s="31" t="s">
        <v>84</v>
      </c>
      <c r="E4" s="21">
        <v>64</v>
      </c>
      <c r="F4" s="21">
        <v>82</v>
      </c>
      <c r="G4" s="22">
        <f>E4*0.6+F4*0.4</f>
        <v>71.2</v>
      </c>
      <c r="H4" s="23"/>
    </row>
    <row r="5" ht="30" customHeight="1" spans="1:8">
      <c r="A5" s="24">
        <v>3</v>
      </c>
      <c r="B5" s="7">
        <v>20231223217</v>
      </c>
      <c r="C5" s="25" t="s">
        <v>85</v>
      </c>
      <c r="D5" s="25" t="s">
        <v>84</v>
      </c>
      <c r="E5" s="10">
        <v>56</v>
      </c>
      <c r="F5" s="10">
        <v>77.6</v>
      </c>
      <c r="G5" s="11">
        <f>E5*0.6+F5*0.4</f>
        <v>64.64</v>
      </c>
      <c r="H5" s="24"/>
    </row>
  </sheetData>
  <autoFilter ref="A2:H5">
    <sortState ref="A2:H5">
      <sortCondition ref="G2" descending="1"/>
    </sortState>
    <extLst/>
  </autoFilter>
  <mergeCells count="1">
    <mergeCell ref="A1:H1"/>
  </mergeCells>
  <conditionalFormatting sqref="C3">
    <cfRule type="duplicateValues" dxfId="0" priority="4"/>
  </conditionalFormatting>
  <conditionalFormatting sqref="B3:B5">
    <cfRule type="duplicateValues" dxfId="0" priority="1"/>
  </conditionalFormatting>
  <printOptions horizontalCentered="1"/>
  <pageMargins left="0" right="0" top="0.590277777777778" bottom="0.393055555555556" header="0" footer="0"/>
  <pageSetup paperSize="9" scale="60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幼儿园教师</vt:lpstr>
      <vt:lpstr>小学英语教师</vt:lpstr>
      <vt:lpstr>初中英语教师</vt:lpstr>
      <vt:lpstr>小学数学教师</vt:lpstr>
      <vt:lpstr>初中数学教师</vt:lpstr>
      <vt:lpstr>小学语文教师</vt:lpstr>
      <vt:lpstr>初中语文教师</vt:lpstr>
      <vt:lpstr>小学音乐教师</vt:lpstr>
      <vt:lpstr>小学体育教师</vt:lpstr>
      <vt:lpstr>小学美术教师</vt:lpstr>
      <vt:lpstr>初中物理教师</vt:lpstr>
      <vt:lpstr>初中化学教师</vt:lpstr>
      <vt:lpstr>初中政治教师</vt:lpstr>
      <vt:lpstr>初中历史教师</vt:lpstr>
      <vt:lpstr>初中地理教师</vt:lpstr>
      <vt:lpstr>初中生物教师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大同区人才办许培森</cp:lastModifiedBy>
  <dcterms:created xsi:type="dcterms:W3CDTF">2021-07-17T08:42:00Z</dcterms:created>
  <dcterms:modified xsi:type="dcterms:W3CDTF">2023-12-23T08:25:06Z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F7247193BDF94B988DFADB8714F01F9A_13</vt:lpwstr>
  </property>
  <property fmtid="{D5CDD505-2E9C-101B-9397-08002B2CF9AE}" pid="3" name="KSOProductBuildVer">
    <vt:lpwstr>2052-12.1.0.16120</vt:lpwstr>
  </property>
  <property fmtid="{D5CDD505-2E9C-101B-9397-08002B2CF9AE}" pid="4" name="KSOReadingLayout">
    <vt:bool>true</vt:bool>
  </property>
</Properties>
</file>