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3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<sst xmlns="http://schemas.openxmlformats.org/spreadsheetml/2006/main" count="194" uniqueCount="98">
  <si>
    <t>伊春市第一中学2023年赴外教师招聘总分成绩表</t>
  </si>
  <si>
    <t>序号</t>
  </si>
  <si>
    <t>考生代码</t>
  </si>
  <si>
    <t>姓名</t>
  </si>
  <si>
    <t>学科</t>
  </si>
  <si>
    <t>笔试卷面成绩</t>
  </si>
  <si>
    <t>笔试折合成绩</t>
  </si>
  <si>
    <t>政策性加分</t>
  </si>
  <si>
    <t>笔试最终折合成绩</t>
  </si>
  <si>
    <t>面试成绩</t>
  </si>
  <si>
    <t>面试折合成绩</t>
  </si>
  <si>
    <t>总成绩</t>
  </si>
  <si>
    <t>备注</t>
  </si>
  <si>
    <t>考生1</t>
  </si>
  <si>
    <t>李雪</t>
  </si>
  <si>
    <t>地理</t>
  </si>
  <si>
    <t>考生3</t>
  </si>
  <si>
    <t>孙香钰</t>
  </si>
  <si>
    <t>考生2</t>
  </si>
  <si>
    <t>李琪瑶</t>
  </si>
  <si>
    <t>苏艳东</t>
  </si>
  <si>
    <t>化学</t>
  </si>
  <si>
    <t>李锦</t>
  </si>
  <si>
    <t>贾屹</t>
  </si>
  <si>
    <t>吴棠</t>
  </si>
  <si>
    <t>教育技术</t>
  </si>
  <si>
    <t>耿佳篲</t>
  </si>
  <si>
    <t>田雨鑫</t>
  </si>
  <si>
    <t>陈家驹</t>
  </si>
  <si>
    <t>历史</t>
  </si>
  <si>
    <t>魏冰</t>
  </si>
  <si>
    <t>陈莹</t>
  </si>
  <si>
    <t>陈鑫</t>
  </si>
  <si>
    <t>美术</t>
  </si>
  <si>
    <t>考生4</t>
  </si>
  <si>
    <t>张恒</t>
  </si>
  <si>
    <t>王晓涵</t>
  </si>
  <si>
    <t>张亚楠</t>
  </si>
  <si>
    <t>生物</t>
  </si>
  <si>
    <t>王莹</t>
  </si>
  <si>
    <t>于贺</t>
  </si>
  <si>
    <t>胡海龙</t>
  </si>
  <si>
    <t>考生5</t>
  </si>
  <si>
    <t>刘梦</t>
  </si>
  <si>
    <t>赵纯茹</t>
  </si>
  <si>
    <t>数学</t>
  </si>
  <si>
    <t>关哲</t>
  </si>
  <si>
    <t>考生6</t>
  </si>
  <si>
    <t>徐胤</t>
  </si>
  <si>
    <t>周立影</t>
  </si>
  <si>
    <t>高军</t>
  </si>
  <si>
    <t>王越</t>
  </si>
  <si>
    <t>考生7</t>
  </si>
  <si>
    <t>刘洋</t>
  </si>
  <si>
    <t>祖学森</t>
  </si>
  <si>
    <t>体育</t>
  </si>
  <si>
    <t>李龙飞</t>
  </si>
  <si>
    <t>于典</t>
  </si>
  <si>
    <t>马越</t>
  </si>
  <si>
    <t>物理</t>
  </si>
  <si>
    <t>王阔</t>
  </si>
  <si>
    <t>徐丛洋</t>
  </si>
  <si>
    <t>王天琦</t>
  </si>
  <si>
    <t>心理</t>
  </si>
  <si>
    <t>李妍</t>
  </si>
  <si>
    <t>王功博</t>
  </si>
  <si>
    <t>李婕妤</t>
  </si>
  <si>
    <t>信息技术</t>
  </si>
  <si>
    <t>孙辛</t>
  </si>
  <si>
    <t>音乐</t>
  </si>
  <si>
    <t>王溜溜</t>
  </si>
  <si>
    <t>薛泽中</t>
  </si>
  <si>
    <t>英语</t>
  </si>
  <si>
    <t>余宝宝</t>
  </si>
  <si>
    <t>高爽</t>
  </si>
  <si>
    <t>赵心</t>
  </si>
  <si>
    <t>袁嘉莲</t>
  </si>
  <si>
    <t>刘洪羽</t>
  </si>
  <si>
    <t>白帆</t>
  </si>
  <si>
    <t>语文</t>
  </si>
  <si>
    <t>王威</t>
  </si>
  <si>
    <t>考生9</t>
  </si>
  <si>
    <t>周易</t>
  </si>
  <si>
    <t>刘诗宇</t>
  </si>
  <si>
    <t>张仪</t>
  </si>
  <si>
    <t>井志水</t>
  </si>
  <si>
    <t>考生8</t>
  </si>
  <si>
    <t>康淼</t>
  </si>
  <si>
    <t>郭春颖</t>
  </si>
  <si>
    <t>孙影慧</t>
  </si>
  <si>
    <t>刘贺彤</t>
  </si>
  <si>
    <t>政治</t>
  </si>
  <si>
    <t>牛秋佳</t>
  </si>
  <si>
    <t>聂龙娇</t>
  </si>
  <si>
    <t>孙娟</t>
  </si>
  <si>
    <t>刘慧莹</t>
  </si>
  <si>
    <t>李晓琦</t>
  </si>
  <si>
    <t>违纪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</si>
</sst>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P10" sqref="P10"/>
    </sheetView>
  </sheetViews>
  <sheetFormatPr defaultColWidth="8.73076923076923" defaultRowHeight="16.8"/>
  <cols>
    <col min="1" max="10" width="6.63461538461539" style="2" customWidth="1"/>
    <col min="11" max="11" width="6.63461538461539" style="3" customWidth="1"/>
    <col min="12" max="12" width="6.63461538461539" style="2" customWidth="1"/>
    <col min="13" max="16384" width="8.73076923076923" style="2"/>
  </cols>
  <sheetData>
    <row r="1" ht="26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5" t="s">
        <v>12</v>
      </c>
    </row>
    <row r="3" s="2" customFormat="1" spans="1:12">
      <c r="A3" s="6">
        <v>1</v>
      </c>
      <c r="B3" s="6" t="s">
        <v>13</v>
      </c>
      <c r="C3" s="6" t="s">
        <v>14</v>
      </c>
      <c r="D3" s="6" t="s">
        <v>15</v>
      </c>
      <c r="E3" s="6">
        <v>57</v>
      </c>
      <c r="F3" s="6">
        <f t="shared" ref="F3:F22" si="0">E3</f>
        <v>57</v>
      </c>
      <c r="G3" s="6"/>
      <c r="H3" s="6">
        <f t="shared" ref="H3:H62" si="1">(F3+G3)*0.4</f>
        <v>22.8</v>
      </c>
      <c r="I3" s="6">
        <v>80.2</v>
      </c>
      <c r="J3" s="6">
        <f t="shared" ref="J3:J62" si="2">I3*0.6</f>
        <v>48.12</v>
      </c>
      <c r="K3" s="8">
        <f t="shared" ref="K3:K62" si="3">J3+H3</f>
        <v>70.92</v>
      </c>
      <c r="L3" s="6"/>
    </row>
    <row r="4" s="2" customFormat="1" spans="1:12">
      <c r="A4" s="6">
        <v>2</v>
      </c>
      <c r="B4" s="6" t="s">
        <v>16</v>
      </c>
      <c r="C4" s="6" t="s">
        <v>17</v>
      </c>
      <c r="D4" s="6" t="s">
        <v>15</v>
      </c>
      <c r="E4" s="6">
        <v>53</v>
      </c>
      <c r="F4" s="6">
        <f t="shared" si="0"/>
        <v>53</v>
      </c>
      <c r="G4" s="6"/>
      <c r="H4" s="6">
        <f t="shared" si="1"/>
        <v>21.2</v>
      </c>
      <c r="I4" s="6">
        <v>75</v>
      </c>
      <c r="J4" s="6">
        <f t="shared" si="2"/>
        <v>45</v>
      </c>
      <c r="K4" s="8">
        <f t="shared" si="3"/>
        <v>66.2</v>
      </c>
      <c r="L4" s="6"/>
    </row>
    <row r="5" s="2" customFormat="1" spans="1:12">
      <c r="A5" s="6">
        <v>3</v>
      </c>
      <c r="B5" s="6" t="s">
        <v>18</v>
      </c>
      <c r="C5" s="6" t="s">
        <v>19</v>
      </c>
      <c r="D5" s="6" t="s">
        <v>15</v>
      </c>
      <c r="E5" s="6">
        <v>54</v>
      </c>
      <c r="F5" s="6">
        <f t="shared" si="0"/>
        <v>54</v>
      </c>
      <c r="G5" s="6"/>
      <c r="H5" s="6">
        <f t="shared" si="1"/>
        <v>21.6</v>
      </c>
      <c r="I5" s="6">
        <v>73.6</v>
      </c>
      <c r="J5" s="6">
        <f t="shared" si="2"/>
        <v>44.16</v>
      </c>
      <c r="K5" s="8">
        <f t="shared" si="3"/>
        <v>65.76</v>
      </c>
      <c r="L5" s="6"/>
    </row>
    <row r="6" s="2" customFormat="1" spans="1:12">
      <c r="A6" s="6">
        <v>4</v>
      </c>
      <c r="B6" s="6" t="s">
        <v>18</v>
      </c>
      <c r="C6" s="6" t="s">
        <v>20</v>
      </c>
      <c r="D6" s="6" t="s">
        <v>21</v>
      </c>
      <c r="E6" s="6">
        <v>89</v>
      </c>
      <c r="F6" s="6">
        <f t="shared" si="0"/>
        <v>89</v>
      </c>
      <c r="G6" s="6"/>
      <c r="H6" s="6">
        <f t="shared" si="1"/>
        <v>35.6</v>
      </c>
      <c r="I6" s="6">
        <v>83</v>
      </c>
      <c r="J6" s="6">
        <f t="shared" si="2"/>
        <v>49.8</v>
      </c>
      <c r="K6" s="8">
        <f t="shared" si="3"/>
        <v>85.4</v>
      </c>
      <c r="L6" s="6"/>
    </row>
    <row r="7" s="2" customFormat="1" spans="1:12">
      <c r="A7" s="6">
        <v>5</v>
      </c>
      <c r="B7" s="6" t="s">
        <v>13</v>
      </c>
      <c r="C7" s="6" t="s">
        <v>22</v>
      </c>
      <c r="D7" s="6" t="s">
        <v>21</v>
      </c>
      <c r="E7" s="6">
        <v>89</v>
      </c>
      <c r="F7" s="6">
        <f t="shared" si="0"/>
        <v>89</v>
      </c>
      <c r="G7" s="6"/>
      <c r="H7" s="6">
        <f t="shared" si="1"/>
        <v>35.6</v>
      </c>
      <c r="I7" s="6">
        <v>80.2</v>
      </c>
      <c r="J7" s="6">
        <f t="shared" si="2"/>
        <v>48.12</v>
      </c>
      <c r="K7" s="8">
        <f t="shared" si="3"/>
        <v>83.72</v>
      </c>
      <c r="L7" s="6"/>
    </row>
    <row r="8" s="2" customFormat="1" spans="1:12">
      <c r="A8" s="6">
        <v>6</v>
      </c>
      <c r="B8" s="6" t="s">
        <v>16</v>
      </c>
      <c r="C8" s="6" t="s">
        <v>23</v>
      </c>
      <c r="D8" s="6" t="s">
        <v>21</v>
      </c>
      <c r="E8" s="6">
        <v>87</v>
      </c>
      <c r="F8" s="6">
        <f t="shared" si="0"/>
        <v>87</v>
      </c>
      <c r="G8" s="6"/>
      <c r="H8" s="6">
        <f t="shared" si="1"/>
        <v>34.8</v>
      </c>
      <c r="I8" s="6">
        <v>75.8</v>
      </c>
      <c r="J8" s="6">
        <f t="shared" si="2"/>
        <v>45.48</v>
      </c>
      <c r="K8" s="8">
        <f t="shared" si="3"/>
        <v>80.28</v>
      </c>
      <c r="L8" s="6"/>
    </row>
    <row r="9" s="2" customFormat="1" spans="1:12">
      <c r="A9" s="6">
        <v>7</v>
      </c>
      <c r="B9" s="6" t="s">
        <v>18</v>
      </c>
      <c r="C9" s="6" t="s">
        <v>24</v>
      </c>
      <c r="D9" s="6" t="s">
        <v>25</v>
      </c>
      <c r="E9" s="6">
        <v>70</v>
      </c>
      <c r="F9" s="6">
        <f t="shared" si="0"/>
        <v>70</v>
      </c>
      <c r="G9" s="6"/>
      <c r="H9" s="6">
        <f t="shared" si="1"/>
        <v>28</v>
      </c>
      <c r="I9" s="6">
        <v>85.4</v>
      </c>
      <c r="J9" s="6">
        <f t="shared" si="2"/>
        <v>51.24</v>
      </c>
      <c r="K9" s="8">
        <f t="shared" si="3"/>
        <v>79.24</v>
      </c>
      <c r="L9" s="6"/>
    </row>
    <row r="10" s="2" customFormat="1" spans="1:12">
      <c r="A10" s="6">
        <v>8</v>
      </c>
      <c r="B10" s="6" t="s">
        <v>16</v>
      </c>
      <c r="C10" s="6" t="s">
        <v>26</v>
      </c>
      <c r="D10" s="6" t="s">
        <v>25</v>
      </c>
      <c r="E10" s="6">
        <v>76</v>
      </c>
      <c r="F10" s="6">
        <f t="shared" si="0"/>
        <v>76</v>
      </c>
      <c r="G10" s="6"/>
      <c r="H10" s="6">
        <f t="shared" si="1"/>
        <v>30.4</v>
      </c>
      <c r="I10" s="6">
        <v>73.4</v>
      </c>
      <c r="J10" s="6">
        <f t="shared" si="2"/>
        <v>44.04</v>
      </c>
      <c r="K10" s="8">
        <f t="shared" si="3"/>
        <v>74.44</v>
      </c>
      <c r="L10" s="6"/>
    </row>
    <row r="11" s="2" customFormat="1" spans="1:12">
      <c r="A11" s="6">
        <v>9</v>
      </c>
      <c r="B11" s="6" t="s">
        <v>13</v>
      </c>
      <c r="C11" s="6" t="s">
        <v>27</v>
      </c>
      <c r="D11" s="6" t="s">
        <v>25</v>
      </c>
      <c r="E11" s="6">
        <v>64</v>
      </c>
      <c r="F11" s="6">
        <f t="shared" si="0"/>
        <v>64</v>
      </c>
      <c r="G11" s="6"/>
      <c r="H11" s="6">
        <f t="shared" si="1"/>
        <v>25.6</v>
      </c>
      <c r="I11" s="6">
        <v>69.2</v>
      </c>
      <c r="J11" s="6">
        <f t="shared" si="2"/>
        <v>41.52</v>
      </c>
      <c r="K11" s="8">
        <f t="shared" si="3"/>
        <v>67.12</v>
      </c>
      <c r="L11" s="6"/>
    </row>
    <row r="12" s="2" customFormat="1" spans="1:12">
      <c r="A12" s="6">
        <v>10</v>
      </c>
      <c r="B12" s="6" t="s">
        <v>13</v>
      </c>
      <c r="C12" s="6" t="s">
        <v>28</v>
      </c>
      <c r="D12" s="6" t="s">
        <v>29</v>
      </c>
      <c r="E12" s="6">
        <v>76</v>
      </c>
      <c r="F12" s="6">
        <f t="shared" si="0"/>
        <v>76</v>
      </c>
      <c r="G12" s="6"/>
      <c r="H12" s="6">
        <f t="shared" si="1"/>
        <v>30.4</v>
      </c>
      <c r="I12" s="6">
        <v>83.8</v>
      </c>
      <c r="J12" s="6">
        <f t="shared" si="2"/>
        <v>50.28</v>
      </c>
      <c r="K12" s="8">
        <f t="shared" si="3"/>
        <v>80.68</v>
      </c>
      <c r="L12" s="6"/>
    </row>
    <row r="13" s="2" customFormat="1" spans="1:12">
      <c r="A13" s="6">
        <v>11</v>
      </c>
      <c r="B13" s="6" t="s">
        <v>18</v>
      </c>
      <c r="C13" s="6" t="s">
        <v>30</v>
      </c>
      <c r="D13" s="6" t="s">
        <v>29</v>
      </c>
      <c r="E13" s="6">
        <v>82</v>
      </c>
      <c r="F13" s="6">
        <f t="shared" si="0"/>
        <v>82</v>
      </c>
      <c r="G13" s="6"/>
      <c r="H13" s="6">
        <f t="shared" si="1"/>
        <v>32.8</v>
      </c>
      <c r="I13" s="6">
        <v>79.6</v>
      </c>
      <c r="J13" s="6">
        <f t="shared" si="2"/>
        <v>47.76</v>
      </c>
      <c r="K13" s="8">
        <f t="shared" si="3"/>
        <v>80.56</v>
      </c>
      <c r="L13" s="6"/>
    </row>
    <row r="14" s="2" customFormat="1" spans="1:12">
      <c r="A14" s="6">
        <v>12</v>
      </c>
      <c r="B14" s="6" t="s">
        <v>16</v>
      </c>
      <c r="C14" s="6" t="s">
        <v>31</v>
      </c>
      <c r="D14" s="6" t="s">
        <v>29</v>
      </c>
      <c r="E14" s="6">
        <v>78</v>
      </c>
      <c r="F14" s="6">
        <f t="shared" si="0"/>
        <v>78</v>
      </c>
      <c r="G14" s="6"/>
      <c r="H14" s="6">
        <f t="shared" si="1"/>
        <v>31.2</v>
      </c>
      <c r="I14" s="6">
        <v>77.8</v>
      </c>
      <c r="J14" s="6">
        <f t="shared" si="2"/>
        <v>46.68</v>
      </c>
      <c r="K14" s="8">
        <f t="shared" si="3"/>
        <v>77.88</v>
      </c>
      <c r="L14" s="6"/>
    </row>
    <row r="15" s="2" customFormat="1" spans="1:12">
      <c r="A15" s="6">
        <v>13</v>
      </c>
      <c r="B15" s="6" t="s">
        <v>13</v>
      </c>
      <c r="C15" s="6" t="s">
        <v>32</v>
      </c>
      <c r="D15" s="6" t="s">
        <v>33</v>
      </c>
      <c r="E15" s="6">
        <v>60.5</v>
      </c>
      <c r="F15" s="6">
        <f t="shared" si="0"/>
        <v>60.5</v>
      </c>
      <c r="G15" s="6"/>
      <c r="H15" s="6">
        <f t="shared" si="1"/>
        <v>24.2</v>
      </c>
      <c r="I15" s="6">
        <v>78.8</v>
      </c>
      <c r="J15" s="6">
        <f t="shared" si="2"/>
        <v>47.28</v>
      </c>
      <c r="K15" s="8">
        <f t="shared" si="3"/>
        <v>71.48</v>
      </c>
      <c r="L15" s="6"/>
    </row>
    <row r="16" s="2" customFormat="1" spans="1:12">
      <c r="A16" s="6">
        <v>14</v>
      </c>
      <c r="B16" s="6" t="s">
        <v>34</v>
      </c>
      <c r="C16" s="6" t="s">
        <v>35</v>
      </c>
      <c r="D16" s="6" t="s">
        <v>33</v>
      </c>
      <c r="E16" s="6">
        <v>67.25</v>
      </c>
      <c r="F16" s="6">
        <f t="shared" si="0"/>
        <v>67.25</v>
      </c>
      <c r="G16" s="6"/>
      <c r="H16" s="6">
        <f t="shared" si="1"/>
        <v>26.9</v>
      </c>
      <c r="I16" s="6">
        <v>73.8</v>
      </c>
      <c r="J16" s="6">
        <f t="shared" si="2"/>
        <v>44.28</v>
      </c>
      <c r="K16" s="8">
        <f t="shared" si="3"/>
        <v>71.18</v>
      </c>
      <c r="L16" s="6"/>
    </row>
    <row r="17" s="2" customFormat="1" spans="1:12">
      <c r="A17" s="6">
        <v>15</v>
      </c>
      <c r="B17" s="6" t="s">
        <v>16</v>
      </c>
      <c r="C17" s="6" t="s">
        <v>36</v>
      </c>
      <c r="D17" s="6" t="s">
        <v>33</v>
      </c>
      <c r="E17" s="6">
        <v>68.5</v>
      </c>
      <c r="F17" s="6">
        <f t="shared" si="0"/>
        <v>68.5</v>
      </c>
      <c r="G17" s="6">
        <v>5</v>
      </c>
      <c r="H17" s="6">
        <f t="shared" si="1"/>
        <v>29.4</v>
      </c>
      <c r="I17" s="6">
        <v>68</v>
      </c>
      <c r="J17" s="6">
        <f t="shared" si="2"/>
        <v>40.8</v>
      </c>
      <c r="K17" s="8">
        <f t="shared" si="3"/>
        <v>70.2</v>
      </c>
      <c r="L17" s="6"/>
    </row>
    <row r="18" s="2" customFormat="1" spans="1:12">
      <c r="A18" s="6">
        <v>16</v>
      </c>
      <c r="B18" s="6" t="s">
        <v>18</v>
      </c>
      <c r="C18" s="6" t="s">
        <v>37</v>
      </c>
      <c r="D18" s="6" t="s">
        <v>38</v>
      </c>
      <c r="E18" s="6">
        <v>77</v>
      </c>
      <c r="F18" s="6">
        <f t="shared" si="0"/>
        <v>77</v>
      </c>
      <c r="G18" s="6"/>
      <c r="H18" s="6">
        <f t="shared" si="1"/>
        <v>30.8</v>
      </c>
      <c r="I18" s="6">
        <v>85.2</v>
      </c>
      <c r="J18" s="6">
        <f t="shared" si="2"/>
        <v>51.12</v>
      </c>
      <c r="K18" s="8">
        <f t="shared" si="3"/>
        <v>81.92</v>
      </c>
      <c r="L18" s="6"/>
    </row>
    <row r="19" s="2" customFormat="1" spans="1:12">
      <c r="A19" s="6">
        <v>17</v>
      </c>
      <c r="B19" s="6" t="s">
        <v>16</v>
      </c>
      <c r="C19" s="6" t="s">
        <v>39</v>
      </c>
      <c r="D19" s="6" t="s">
        <v>38</v>
      </c>
      <c r="E19" s="6">
        <v>78</v>
      </c>
      <c r="F19" s="6">
        <f t="shared" si="0"/>
        <v>78</v>
      </c>
      <c r="G19" s="6"/>
      <c r="H19" s="6">
        <f t="shared" si="1"/>
        <v>31.2</v>
      </c>
      <c r="I19" s="6">
        <v>79.4</v>
      </c>
      <c r="J19" s="6">
        <f t="shared" si="2"/>
        <v>47.64</v>
      </c>
      <c r="K19" s="8">
        <f t="shared" si="3"/>
        <v>78.84</v>
      </c>
      <c r="L19" s="6"/>
    </row>
    <row r="20" s="2" customFormat="1" spans="1:12">
      <c r="A20" s="6">
        <v>18</v>
      </c>
      <c r="B20" s="6" t="s">
        <v>13</v>
      </c>
      <c r="C20" s="6" t="s">
        <v>40</v>
      </c>
      <c r="D20" s="6" t="s">
        <v>38</v>
      </c>
      <c r="E20" s="6">
        <v>71</v>
      </c>
      <c r="F20" s="6">
        <f t="shared" si="0"/>
        <v>71</v>
      </c>
      <c r="G20" s="6"/>
      <c r="H20" s="6">
        <f t="shared" si="1"/>
        <v>28.4</v>
      </c>
      <c r="I20" s="6">
        <v>78.2</v>
      </c>
      <c r="J20" s="6">
        <f t="shared" si="2"/>
        <v>46.92</v>
      </c>
      <c r="K20" s="8">
        <f t="shared" si="3"/>
        <v>75.32</v>
      </c>
      <c r="L20" s="6"/>
    </row>
    <row r="21" s="2" customFormat="1" spans="1:12">
      <c r="A21" s="6">
        <v>19</v>
      </c>
      <c r="B21" s="6" t="s">
        <v>34</v>
      </c>
      <c r="C21" s="6" t="s">
        <v>41</v>
      </c>
      <c r="D21" s="6" t="s">
        <v>38</v>
      </c>
      <c r="E21" s="6">
        <v>61</v>
      </c>
      <c r="F21" s="6">
        <f t="shared" si="0"/>
        <v>61</v>
      </c>
      <c r="G21" s="6"/>
      <c r="H21" s="6">
        <f t="shared" si="1"/>
        <v>24.4</v>
      </c>
      <c r="I21" s="6">
        <v>70.4</v>
      </c>
      <c r="J21" s="6">
        <f t="shared" si="2"/>
        <v>42.24</v>
      </c>
      <c r="K21" s="8">
        <f t="shared" si="3"/>
        <v>66.64</v>
      </c>
      <c r="L21" s="6"/>
    </row>
    <row r="22" s="2" customFormat="1" spans="1:12">
      <c r="A22" s="6">
        <v>20</v>
      </c>
      <c r="B22" s="6" t="s">
        <v>42</v>
      </c>
      <c r="C22" s="6" t="s">
        <v>43</v>
      </c>
      <c r="D22" s="6" t="s">
        <v>38</v>
      </c>
      <c r="E22" s="6">
        <v>58</v>
      </c>
      <c r="F22" s="6">
        <f t="shared" si="0"/>
        <v>58</v>
      </c>
      <c r="G22" s="6"/>
      <c r="H22" s="6">
        <f t="shared" si="1"/>
        <v>23.2</v>
      </c>
      <c r="I22" s="6">
        <v>71.4</v>
      </c>
      <c r="J22" s="6">
        <f t="shared" si="2"/>
        <v>42.84</v>
      </c>
      <c r="K22" s="8">
        <f t="shared" si="3"/>
        <v>66.04</v>
      </c>
      <c r="L22" s="6"/>
    </row>
    <row r="23" s="2" customFormat="1" spans="1:12">
      <c r="A23" s="6">
        <v>21</v>
      </c>
      <c r="B23" s="6" t="s">
        <v>18</v>
      </c>
      <c r="C23" s="6" t="s">
        <v>44</v>
      </c>
      <c r="D23" s="6" t="s">
        <v>45</v>
      </c>
      <c r="E23" s="6">
        <v>111</v>
      </c>
      <c r="F23" s="6">
        <f t="shared" ref="F23:F29" si="4">E23/150*100</f>
        <v>74</v>
      </c>
      <c r="G23" s="6"/>
      <c r="H23" s="6">
        <f t="shared" si="1"/>
        <v>29.6</v>
      </c>
      <c r="I23" s="6">
        <v>84.2</v>
      </c>
      <c r="J23" s="6">
        <f t="shared" si="2"/>
        <v>50.52</v>
      </c>
      <c r="K23" s="8">
        <f t="shared" si="3"/>
        <v>80.12</v>
      </c>
      <c r="L23" s="6"/>
    </row>
    <row r="24" s="2" customFormat="1" spans="1:12">
      <c r="A24" s="6">
        <v>22</v>
      </c>
      <c r="B24" s="6" t="s">
        <v>42</v>
      </c>
      <c r="C24" s="6" t="s">
        <v>46</v>
      </c>
      <c r="D24" s="6" t="s">
        <v>45</v>
      </c>
      <c r="E24" s="6">
        <v>114</v>
      </c>
      <c r="F24" s="6">
        <f t="shared" si="4"/>
        <v>76</v>
      </c>
      <c r="G24" s="6"/>
      <c r="H24" s="6">
        <f t="shared" si="1"/>
        <v>30.4</v>
      </c>
      <c r="I24" s="6">
        <v>76.6</v>
      </c>
      <c r="J24" s="6">
        <f t="shared" si="2"/>
        <v>45.96</v>
      </c>
      <c r="K24" s="8">
        <f t="shared" si="3"/>
        <v>76.36</v>
      </c>
      <c r="L24" s="6"/>
    </row>
    <row r="25" s="2" customFormat="1" spans="1:12">
      <c r="A25" s="6">
        <v>23</v>
      </c>
      <c r="B25" s="6" t="s">
        <v>47</v>
      </c>
      <c r="C25" s="6" t="s">
        <v>48</v>
      </c>
      <c r="D25" s="6" t="s">
        <v>45</v>
      </c>
      <c r="E25" s="6">
        <v>112</v>
      </c>
      <c r="F25" s="6">
        <f t="shared" si="4"/>
        <v>74.6666666666667</v>
      </c>
      <c r="G25" s="6"/>
      <c r="H25" s="6">
        <f t="shared" si="1"/>
        <v>29.8666666666667</v>
      </c>
      <c r="I25" s="6">
        <v>75.2</v>
      </c>
      <c r="J25" s="6">
        <f t="shared" si="2"/>
        <v>45.12</v>
      </c>
      <c r="K25" s="8">
        <f t="shared" si="3"/>
        <v>74.9866666666667</v>
      </c>
      <c r="L25" s="6"/>
    </row>
    <row r="26" s="2" customFormat="1" spans="1:12">
      <c r="A26" s="6">
        <v>24</v>
      </c>
      <c r="B26" s="6" t="s">
        <v>13</v>
      </c>
      <c r="C26" s="6" t="s">
        <v>49</v>
      </c>
      <c r="D26" s="6" t="s">
        <v>45</v>
      </c>
      <c r="E26" s="6">
        <v>121</v>
      </c>
      <c r="F26" s="6">
        <f t="shared" si="4"/>
        <v>80.6666666666667</v>
      </c>
      <c r="G26" s="6"/>
      <c r="H26" s="6">
        <f t="shared" si="1"/>
        <v>32.2666666666667</v>
      </c>
      <c r="I26" s="6">
        <v>68.8</v>
      </c>
      <c r="J26" s="6">
        <f t="shared" si="2"/>
        <v>41.28</v>
      </c>
      <c r="K26" s="8">
        <f t="shared" si="3"/>
        <v>73.5466666666667</v>
      </c>
      <c r="L26" s="6"/>
    </row>
    <row r="27" s="2" customFormat="1" spans="1:12">
      <c r="A27" s="6">
        <v>25</v>
      </c>
      <c r="B27" s="6" t="s">
        <v>16</v>
      </c>
      <c r="C27" s="6" t="s">
        <v>50</v>
      </c>
      <c r="D27" s="6" t="s">
        <v>45</v>
      </c>
      <c r="E27" s="6">
        <v>114</v>
      </c>
      <c r="F27" s="6">
        <f t="shared" si="4"/>
        <v>76</v>
      </c>
      <c r="G27" s="6"/>
      <c r="H27" s="6">
        <f t="shared" si="1"/>
        <v>30.4</v>
      </c>
      <c r="I27" s="6">
        <v>69.4</v>
      </c>
      <c r="J27" s="6">
        <f t="shared" si="2"/>
        <v>41.64</v>
      </c>
      <c r="K27" s="8">
        <f t="shared" si="3"/>
        <v>72.04</v>
      </c>
      <c r="L27" s="6"/>
    </row>
    <row r="28" s="2" customFormat="1" spans="1:12">
      <c r="A28" s="6">
        <v>26</v>
      </c>
      <c r="B28" s="6" t="s">
        <v>34</v>
      </c>
      <c r="C28" s="6" t="s">
        <v>51</v>
      </c>
      <c r="D28" s="6" t="s">
        <v>45</v>
      </c>
      <c r="E28" s="6">
        <v>111</v>
      </c>
      <c r="F28" s="6">
        <f t="shared" si="4"/>
        <v>74</v>
      </c>
      <c r="G28" s="6"/>
      <c r="H28" s="6">
        <f t="shared" si="1"/>
        <v>29.6</v>
      </c>
      <c r="I28" s="6">
        <v>64.4</v>
      </c>
      <c r="J28" s="6">
        <f t="shared" si="2"/>
        <v>38.64</v>
      </c>
      <c r="K28" s="8">
        <f t="shared" si="3"/>
        <v>68.24</v>
      </c>
      <c r="L28" s="6"/>
    </row>
    <row r="29" s="2" customFormat="1" spans="1:12">
      <c r="A29" s="6">
        <v>27</v>
      </c>
      <c r="B29" s="6" t="s">
        <v>52</v>
      </c>
      <c r="C29" s="6" t="s">
        <v>53</v>
      </c>
      <c r="D29" s="6" t="s">
        <v>45</v>
      </c>
      <c r="E29" s="6">
        <v>114</v>
      </c>
      <c r="F29" s="6">
        <f t="shared" si="4"/>
        <v>76</v>
      </c>
      <c r="G29" s="6"/>
      <c r="H29" s="6">
        <f t="shared" si="1"/>
        <v>30.4</v>
      </c>
      <c r="I29" s="6">
        <v>63</v>
      </c>
      <c r="J29" s="6">
        <f t="shared" si="2"/>
        <v>37.8</v>
      </c>
      <c r="K29" s="8">
        <f t="shared" si="3"/>
        <v>68.2</v>
      </c>
      <c r="L29" s="6"/>
    </row>
    <row r="30" s="2" customFormat="1" spans="1:12">
      <c r="A30" s="6">
        <v>28</v>
      </c>
      <c r="B30" s="6" t="s">
        <v>16</v>
      </c>
      <c r="C30" s="6" t="s">
        <v>54</v>
      </c>
      <c r="D30" s="6" t="s">
        <v>55</v>
      </c>
      <c r="E30" s="6">
        <v>73</v>
      </c>
      <c r="F30" s="6">
        <f t="shared" ref="F30:F41" si="5">E30</f>
        <v>73</v>
      </c>
      <c r="G30" s="6"/>
      <c r="H30" s="6">
        <f t="shared" si="1"/>
        <v>29.2</v>
      </c>
      <c r="I30" s="6">
        <v>87</v>
      </c>
      <c r="J30" s="6">
        <f t="shared" si="2"/>
        <v>52.2</v>
      </c>
      <c r="K30" s="8">
        <f t="shared" si="3"/>
        <v>81.4</v>
      </c>
      <c r="L30" s="6"/>
    </row>
    <row r="31" s="2" customFormat="1" spans="1:12">
      <c r="A31" s="6">
        <v>29</v>
      </c>
      <c r="B31" s="6" t="s">
        <v>13</v>
      </c>
      <c r="C31" s="6" t="s">
        <v>56</v>
      </c>
      <c r="D31" s="6" t="s">
        <v>55</v>
      </c>
      <c r="E31" s="6">
        <v>76</v>
      </c>
      <c r="F31" s="6">
        <f t="shared" si="5"/>
        <v>76</v>
      </c>
      <c r="G31" s="6"/>
      <c r="H31" s="6">
        <f t="shared" si="1"/>
        <v>30.4</v>
      </c>
      <c r="I31" s="6">
        <v>75</v>
      </c>
      <c r="J31" s="6">
        <f t="shared" si="2"/>
        <v>45</v>
      </c>
      <c r="K31" s="8">
        <f t="shared" si="3"/>
        <v>75.4</v>
      </c>
      <c r="L31" s="6"/>
    </row>
    <row r="32" s="2" customFormat="1" spans="1:12">
      <c r="A32" s="6">
        <v>30</v>
      </c>
      <c r="B32" s="6" t="s">
        <v>18</v>
      </c>
      <c r="C32" s="6" t="s">
        <v>57</v>
      </c>
      <c r="D32" s="6" t="s">
        <v>55</v>
      </c>
      <c r="E32" s="6">
        <v>68</v>
      </c>
      <c r="F32" s="6">
        <f t="shared" si="5"/>
        <v>68</v>
      </c>
      <c r="G32" s="6"/>
      <c r="H32" s="6">
        <f t="shared" si="1"/>
        <v>27.2</v>
      </c>
      <c r="I32" s="6">
        <v>72.4</v>
      </c>
      <c r="J32" s="6">
        <f t="shared" si="2"/>
        <v>43.44</v>
      </c>
      <c r="K32" s="8">
        <f t="shared" si="3"/>
        <v>70.64</v>
      </c>
      <c r="L32" s="6"/>
    </row>
    <row r="33" s="2" customFormat="1" spans="1:12">
      <c r="A33" s="6">
        <v>31</v>
      </c>
      <c r="B33" s="6" t="s">
        <v>18</v>
      </c>
      <c r="C33" s="6" t="s">
        <v>58</v>
      </c>
      <c r="D33" s="6" t="s">
        <v>59</v>
      </c>
      <c r="E33" s="6">
        <v>73</v>
      </c>
      <c r="F33" s="6">
        <f t="shared" si="5"/>
        <v>73</v>
      </c>
      <c r="G33" s="6"/>
      <c r="H33" s="6">
        <f t="shared" si="1"/>
        <v>29.2</v>
      </c>
      <c r="I33" s="6">
        <v>73.6</v>
      </c>
      <c r="J33" s="6">
        <f t="shared" si="2"/>
        <v>44.16</v>
      </c>
      <c r="K33" s="8">
        <f t="shared" si="3"/>
        <v>73.36</v>
      </c>
      <c r="L33" s="6"/>
    </row>
    <row r="34" s="2" customFormat="1" spans="1:12">
      <c r="A34" s="6">
        <v>32</v>
      </c>
      <c r="B34" s="6" t="s">
        <v>13</v>
      </c>
      <c r="C34" s="6" t="s">
        <v>60</v>
      </c>
      <c r="D34" s="6" t="s">
        <v>59</v>
      </c>
      <c r="E34" s="6">
        <v>55</v>
      </c>
      <c r="F34" s="6">
        <f t="shared" si="5"/>
        <v>55</v>
      </c>
      <c r="G34" s="6"/>
      <c r="H34" s="6">
        <f t="shared" si="1"/>
        <v>22</v>
      </c>
      <c r="I34" s="6">
        <v>72.4</v>
      </c>
      <c r="J34" s="6">
        <f t="shared" si="2"/>
        <v>43.44</v>
      </c>
      <c r="K34" s="8">
        <f t="shared" si="3"/>
        <v>65.44</v>
      </c>
      <c r="L34" s="6"/>
    </row>
    <row r="35" s="2" customFormat="1" spans="1:12">
      <c r="A35" s="6">
        <v>33</v>
      </c>
      <c r="B35" s="6" t="s">
        <v>16</v>
      </c>
      <c r="C35" s="6" t="s">
        <v>61</v>
      </c>
      <c r="D35" s="6" t="s">
        <v>59</v>
      </c>
      <c r="E35" s="6">
        <v>53</v>
      </c>
      <c r="F35" s="6">
        <f t="shared" si="5"/>
        <v>53</v>
      </c>
      <c r="G35" s="6"/>
      <c r="H35" s="6">
        <f t="shared" si="1"/>
        <v>21.2</v>
      </c>
      <c r="I35" s="6">
        <v>64.2</v>
      </c>
      <c r="J35" s="6">
        <f t="shared" si="2"/>
        <v>38.52</v>
      </c>
      <c r="K35" s="8">
        <f t="shared" si="3"/>
        <v>59.72</v>
      </c>
      <c r="L35" s="6"/>
    </row>
    <row r="36" s="2" customFormat="1" spans="1:12">
      <c r="A36" s="6">
        <v>34</v>
      </c>
      <c r="B36" s="6" t="s">
        <v>18</v>
      </c>
      <c r="C36" s="6" t="s">
        <v>62</v>
      </c>
      <c r="D36" s="6" t="s">
        <v>63</v>
      </c>
      <c r="E36" s="6">
        <v>65.8</v>
      </c>
      <c r="F36" s="6">
        <f t="shared" si="5"/>
        <v>65.8</v>
      </c>
      <c r="G36" s="6"/>
      <c r="H36" s="6">
        <f t="shared" si="1"/>
        <v>26.32</v>
      </c>
      <c r="I36" s="6">
        <v>82</v>
      </c>
      <c r="J36" s="6">
        <f t="shared" si="2"/>
        <v>49.2</v>
      </c>
      <c r="K36" s="8">
        <f t="shared" si="3"/>
        <v>75.52</v>
      </c>
      <c r="L36" s="6"/>
    </row>
    <row r="37" s="2" customFormat="1" spans="1:12">
      <c r="A37" s="6">
        <v>35</v>
      </c>
      <c r="B37" s="6" t="s">
        <v>13</v>
      </c>
      <c r="C37" s="6" t="s">
        <v>64</v>
      </c>
      <c r="D37" s="6" t="s">
        <v>63</v>
      </c>
      <c r="E37" s="6">
        <v>70</v>
      </c>
      <c r="F37" s="6">
        <f t="shared" si="5"/>
        <v>70</v>
      </c>
      <c r="G37" s="6"/>
      <c r="H37" s="6">
        <f t="shared" si="1"/>
        <v>28</v>
      </c>
      <c r="I37" s="6">
        <v>77.2</v>
      </c>
      <c r="J37" s="6">
        <f t="shared" si="2"/>
        <v>46.32</v>
      </c>
      <c r="K37" s="8">
        <f t="shared" si="3"/>
        <v>74.32</v>
      </c>
      <c r="L37" s="6"/>
    </row>
    <row r="38" s="2" customFormat="1" spans="1:12">
      <c r="A38" s="6">
        <v>36</v>
      </c>
      <c r="B38" s="6" t="s">
        <v>16</v>
      </c>
      <c r="C38" s="6" t="s">
        <v>65</v>
      </c>
      <c r="D38" s="6" t="s">
        <v>63</v>
      </c>
      <c r="E38" s="6">
        <v>60.2</v>
      </c>
      <c r="F38" s="6">
        <f t="shared" si="5"/>
        <v>60.2</v>
      </c>
      <c r="G38" s="6"/>
      <c r="H38" s="6">
        <f t="shared" si="1"/>
        <v>24.08</v>
      </c>
      <c r="I38" s="6">
        <v>66.6</v>
      </c>
      <c r="J38" s="6">
        <f t="shared" si="2"/>
        <v>39.96</v>
      </c>
      <c r="K38" s="8">
        <f t="shared" si="3"/>
        <v>64.04</v>
      </c>
      <c r="L38" s="6"/>
    </row>
    <row r="39" s="2" customFormat="1" spans="1:12">
      <c r="A39" s="6">
        <v>37</v>
      </c>
      <c r="B39" s="6" t="s">
        <v>13</v>
      </c>
      <c r="C39" s="6" t="s">
        <v>66</v>
      </c>
      <c r="D39" s="6" t="s">
        <v>67</v>
      </c>
      <c r="E39" s="6">
        <v>78</v>
      </c>
      <c r="F39" s="6">
        <f t="shared" si="5"/>
        <v>78</v>
      </c>
      <c r="G39" s="6"/>
      <c r="H39" s="6">
        <f t="shared" si="1"/>
        <v>31.2</v>
      </c>
      <c r="I39" s="6">
        <v>71.8</v>
      </c>
      <c r="J39" s="6">
        <f t="shared" si="2"/>
        <v>43.08</v>
      </c>
      <c r="K39" s="8">
        <f t="shared" si="3"/>
        <v>74.28</v>
      </c>
      <c r="L39" s="6"/>
    </row>
    <row r="40" s="2" customFormat="1" spans="1:12">
      <c r="A40" s="6">
        <v>38</v>
      </c>
      <c r="B40" s="6" t="s">
        <v>13</v>
      </c>
      <c r="C40" s="6" t="s">
        <v>68</v>
      </c>
      <c r="D40" s="6" t="s">
        <v>69</v>
      </c>
      <c r="E40" s="6">
        <v>90</v>
      </c>
      <c r="F40" s="6">
        <f t="shared" si="5"/>
        <v>90</v>
      </c>
      <c r="G40" s="6"/>
      <c r="H40" s="6">
        <f t="shared" si="1"/>
        <v>36</v>
      </c>
      <c r="I40" s="6">
        <v>83.6</v>
      </c>
      <c r="J40" s="6">
        <f t="shared" si="2"/>
        <v>50.16</v>
      </c>
      <c r="K40" s="8">
        <f t="shared" si="3"/>
        <v>86.16</v>
      </c>
      <c r="L40" s="6"/>
    </row>
    <row r="41" s="2" customFormat="1" spans="1:12">
      <c r="A41" s="6">
        <v>39</v>
      </c>
      <c r="B41" s="6" t="s">
        <v>18</v>
      </c>
      <c r="C41" s="6" t="s">
        <v>70</v>
      </c>
      <c r="D41" s="6" t="s">
        <v>69</v>
      </c>
      <c r="E41" s="6">
        <v>83</v>
      </c>
      <c r="F41" s="6">
        <f t="shared" si="5"/>
        <v>83</v>
      </c>
      <c r="G41" s="6"/>
      <c r="H41" s="6">
        <f t="shared" si="1"/>
        <v>33.2</v>
      </c>
      <c r="I41" s="6">
        <v>74</v>
      </c>
      <c r="J41" s="6">
        <f t="shared" si="2"/>
        <v>44.4</v>
      </c>
      <c r="K41" s="8">
        <f t="shared" si="3"/>
        <v>77.6</v>
      </c>
      <c r="L41" s="6"/>
    </row>
    <row r="42" s="2" customFormat="1" spans="1:12">
      <c r="A42" s="6">
        <v>40</v>
      </c>
      <c r="B42" s="6" t="s">
        <v>47</v>
      </c>
      <c r="C42" s="6" t="s">
        <v>71</v>
      </c>
      <c r="D42" s="6" t="s">
        <v>72</v>
      </c>
      <c r="E42" s="6">
        <v>104.5</v>
      </c>
      <c r="F42" s="6">
        <f t="shared" ref="F42:F47" si="6">E42/120*100</f>
        <v>87.0833333333333</v>
      </c>
      <c r="G42" s="6"/>
      <c r="H42" s="6">
        <f t="shared" si="1"/>
        <v>34.8333333333333</v>
      </c>
      <c r="I42" s="6">
        <v>85.4</v>
      </c>
      <c r="J42" s="6">
        <f t="shared" si="2"/>
        <v>51.24</v>
      </c>
      <c r="K42" s="8">
        <f t="shared" si="3"/>
        <v>86.0733333333333</v>
      </c>
      <c r="L42" s="6"/>
    </row>
    <row r="43" s="2" customFormat="1" spans="1:12">
      <c r="A43" s="6">
        <v>41</v>
      </c>
      <c r="B43" s="6" t="s">
        <v>13</v>
      </c>
      <c r="C43" s="6" t="s">
        <v>73</v>
      </c>
      <c r="D43" s="6" t="s">
        <v>72</v>
      </c>
      <c r="E43" s="6">
        <v>106.5</v>
      </c>
      <c r="F43" s="6">
        <f t="shared" si="6"/>
        <v>88.75</v>
      </c>
      <c r="G43" s="6"/>
      <c r="H43" s="6">
        <f t="shared" si="1"/>
        <v>35.5</v>
      </c>
      <c r="I43" s="6">
        <v>81</v>
      </c>
      <c r="J43" s="6">
        <f t="shared" si="2"/>
        <v>48.6</v>
      </c>
      <c r="K43" s="8">
        <f t="shared" si="3"/>
        <v>84.1</v>
      </c>
      <c r="L43" s="6"/>
    </row>
    <row r="44" s="2" customFormat="1" spans="1:12">
      <c r="A44" s="6">
        <v>42</v>
      </c>
      <c r="B44" s="6" t="s">
        <v>18</v>
      </c>
      <c r="C44" s="6" t="s">
        <v>74</v>
      </c>
      <c r="D44" s="6" t="s">
        <v>72</v>
      </c>
      <c r="E44" s="6">
        <v>102</v>
      </c>
      <c r="F44" s="6">
        <f t="shared" si="6"/>
        <v>85</v>
      </c>
      <c r="G44" s="6"/>
      <c r="H44" s="6">
        <f t="shared" si="1"/>
        <v>34</v>
      </c>
      <c r="I44" s="6">
        <v>80.8</v>
      </c>
      <c r="J44" s="6">
        <f t="shared" si="2"/>
        <v>48.48</v>
      </c>
      <c r="K44" s="8">
        <f t="shared" si="3"/>
        <v>82.48</v>
      </c>
      <c r="L44" s="6"/>
    </row>
    <row r="45" s="2" customFormat="1" spans="1:12">
      <c r="A45" s="6">
        <v>43</v>
      </c>
      <c r="B45" s="6" t="s">
        <v>34</v>
      </c>
      <c r="C45" s="6" t="s">
        <v>75</v>
      </c>
      <c r="D45" s="6" t="s">
        <v>72</v>
      </c>
      <c r="E45" s="6">
        <v>107</v>
      </c>
      <c r="F45" s="6">
        <f t="shared" si="6"/>
        <v>89.1666666666667</v>
      </c>
      <c r="G45" s="6"/>
      <c r="H45" s="6">
        <f t="shared" si="1"/>
        <v>35.6666666666667</v>
      </c>
      <c r="I45" s="6">
        <v>77.2</v>
      </c>
      <c r="J45" s="6">
        <f t="shared" si="2"/>
        <v>46.32</v>
      </c>
      <c r="K45" s="8">
        <f t="shared" si="3"/>
        <v>81.9866666666667</v>
      </c>
      <c r="L45" s="6"/>
    </row>
    <row r="46" s="2" customFormat="1" spans="1:12">
      <c r="A46" s="6">
        <v>44</v>
      </c>
      <c r="B46" s="6" t="s">
        <v>16</v>
      </c>
      <c r="C46" s="6" t="s">
        <v>76</v>
      </c>
      <c r="D46" s="6" t="s">
        <v>72</v>
      </c>
      <c r="E46" s="6">
        <v>104</v>
      </c>
      <c r="F46" s="6">
        <f t="shared" si="6"/>
        <v>86.6666666666667</v>
      </c>
      <c r="G46" s="6"/>
      <c r="H46" s="6">
        <f t="shared" si="1"/>
        <v>34.6666666666667</v>
      </c>
      <c r="I46" s="6">
        <v>78.2</v>
      </c>
      <c r="J46" s="6">
        <f t="shared" si="2"/>
        <v>46.92</v>
      </c>
      <c r="K46" s="8">
        <f t="shared" si="3"/>
        <v>81.5866666666667</v>
      </c>
      <c r="L46" s="6"/>
    </row>
    <row r="47" s="2" customFormat="1" spans="1:12">
      <c r="A47" s="6">
        <v>45</v>
      </c>
      <c r="B47" s="6" t="s">
        <v>42</v>
      </c>
      <c r="C47" s="6" t="s">
        <v>77</v>
      </c>
      <c r="D47" s="6" t="s">
        <v>72</v>
      </c>
      <c r="E47" s="6">
        <v>108</v>
      </c>
      <c r="F47" s="6">
        <f t="shared" si="6"/>
        <v>90</v>
      </c>
      <c r="G47" s="6"/>
      <c r="H47" s="6">
        <f t="shared" si="1"/>
        <v>36</v>
      </c>
      <c r="I47" s="6">
        <v>72</v>
      </c>
      <c r="J47" s="6">
        <f t="shared" si="2"/>
        <v>43.2</v>
      </c>
      <c r="K47" s="8">
        <f t="shared" si="3"/>
        <v>79.2</v>
      </c>
      <c r="L47" s="6"/>
    </row>
    <row r="48" s="2" customFormat="1" spans="1:12">
      <c r="A48" s="6">
        <v>46</v>
      </c>
      <c r="B48" s="6" t="s">
        <v>42</v>
      </c>
      <c r="C48" s="6" t="s">
        <v>78</v>
      </c>
      <c r="D48" s="6" t="s">
        <v>79</v>
      </c>
      <c r="E48" s="6">
        <v>131</v>
      </c>
      <c r="F48" s="6">
        <f t="shared" ref="F48:F56" si="7">E48/150*100</f>
        <v>87.3333333333333</v>
      </c>
      <c r="G48" s="6"/>
      <c r="H48" s="6">
        <f t="shared" si="1"/>
        <v>34.9333333333333</v>
      </c>
      <c r="I48" s="6">
        <v>80.8</v>
      </c>
      <c r="J48" s="6">
        <f t="shared" si="2"/>
        <v>48.48</v>
      </c>
      <c r="K48" s="8">
        <f t="shared" si="3"/>
        <v>83.4133333333333</v>
      </c>
      <c r="L48" s="6"/>
    </row>
    <row r="49" s="2" customFormat="1" spans="1:12">
      <c r="A49" s="6">
        <v>47</v>
      </c>
      <c r="B49" s="6" t="s">
        <v>47</v>
      </c>
      <c r="C49" s="6" t="s">
        <v>80</v>
      </c>
      <c r="D49" s="6" t="s">
        <v>79</v>
      </c>
      <c r="E49" s="6">
        <v>106</v>
      </c>
      <c r="F49" s="6">
        <f t="shared" si="7"/>
        <v>70.6666666666667</v>
      </c>
      <c r="G49" s="6"/>
      <c r="H49" s="6">
        <f t="shared" si="1"/>
        <v>28.2666666666667</v>
      </c>
      <c r="I49" s="6">
        <v>81.4</v>
      </c>
      <c r="J49" s="6">
        <f t="shared" si="2"/>
        <v>48.84</v>
      </c>
      <c r="K49" s="8">
        <f t="shared" si="3"/>
        <v>77.1066666666667</v>
      </c>
      <c r="L49" s="6"/>
    </row>
    <row r="50" s="2" customFormat="1" spans="1:12">
      <c r="A50" s="6">
        <v>48</v>
      </c>
      <c r="B50" s="6" t="s">
        <v>81</v>
      </c>
      <c r="C50" s="6" t="s">
        <v>82</v>
      </c>
      <c r="D50" s="6" t="s">
        <v>79</v>
      </c>
      <c r="E50" s="6">
        <v>108</v>
      </c>
      <c r="F50" s="6">
        <f t="shared" si="7"/>
        <v>72</v>
      </c>
      <c r="G50" s="6"/>
      <c r="H50" s="6">
        <f t="shared" si="1"/>
        <v>28.8</v>
      </c>
      <c r="I50" s="6">
        <v>78.8</v>
      </c>
      <c r="J50" s="6">
        <f t="shared" si="2"/>
        <v>47.28</v>
      </c>
      <c r="K50" s="8">
        <f t="shared" si="3"/>
        <v>76.08</v>
      </c>
      <c r="L50" s="6"/>
    </row>
    <row r="51" s="2" customFormat="1" spans="1:12">
      <c r="A51" s="6">
        <v>49</v>
      </c>
      <c r="B51" s="6" t="s">
        <v>52</v>
      </c>
      <c r="C51" s="6" t="s">
        <v>83</v>
      </c>
      <c r="D51" s="6" t="s">
        <v>79</v>
      </c>
      <c r="E51" s="6">
        <v>107</v>
      </c>
      <c r="F51" s="6">
        <f t="shared" si="7"/>
        <v>71.3333333333333</v>
      </c>
      <c r="G51" s="6"/>
      <c r="H51" s="6">
        <f t="shared" si="1"/>
        <v>28.5333333333333</v>
      </c>
      <c r="I51" s="6">
        <v>78</v>
      </c>
      <c r="J51" s="6">
        <f t="shared" si="2"/>
        <v>46.8</v>
      </c>
      <c r="K51" s="8">
        <f t="shared" si="3"/>
        <v>75.3333333333333</v>
      </c>
      <c r="L51" s="6"/>
    </row>
    <row r="52" s="2" customFormat="1" spans="1:12">
      <c r="A52" s="6">
        <v>50</v>
      </c>
      <c r="B52" s="6" t="s">
        <v>16</v>
      </c>
      <c r="C52" s="6" t="s">
        <v>84</v>
      </c>
      <c r="D52" s="6" t="s">
        <v>79</v>
      </c>
      <c r="E52" s="6">
        <v>111</v>
      </c>
      <c r="F52" s="6">
        <f t="shared" si="7"/>
        <v>74</v>
      </c>
      <c r="G52" s="6"/>
      <c r="H52" s="6">
        <f t="shared" si="1"/>
        <v>29.6</v>
      </c>
      <c r="I52" s="6">
        <v>75.4</v>
      </c>
      <c r="J52" s="6">
        <f t="shared" si="2"/>
        <v>45.24</v>
      </c>
      <c r="K52" s="8">
        <f t="shared" si="3"/>
        <v>74.84</v>
      </c>
      <c r="L52" s="6"/>
    </row>
    <row r="53" s="2" customFormat="1" spans="1:12">
      <c r="A53" s="6">
        <v>51</v>
      </c>
      <c r="B53" s="6" t="s">
        <v>13</v>
      </c>
      <c r="C53" s="6" t="s">
        <v>85</v>
      </c>
      <c r="D53" s="6" t="s">
        <v>79</v>
      </c>
      <c r="E53" s="6">
        <v>105</v>
      </c>
      <c r="F53" s="6">
        <f t="shared" si="7"/>
        <v>70</v>
      </c>
      <c r="G53" s="6"/>
      <c r="H53" s="6">
        <f t="shared" si="1"/>
        <v>28</v>
      </c>
      <c r="I53" s="6">
        <v>74.8</v>
      </c>
      <c r="J53" s="6">
        <f t="shared" si="2"/>
        <v>44.88</v>
      </c>
      <c r="K53" s="8">
        <f t="shared" si="3"/>
        <v>72.88</v>
      </c>
      <c r="L53" s="6"/>
    </row>
    <row r="54" s="2" customFormat="1" spans="1:12">
      <c r="A54" s="6">
        <v>52</v>
      </c>
      <c r="B54" s="6" t="s">
        <v>86</v>
      </c>
      <c r="C54" s="6" t="s">
        <v>87</v>
      </c>
      <c r="D54" s="6" t="s">
        <v>79</v>
      </c>
      <c r="E54" s="6">
        <v>101.5</v>
      </c>
      <c r="F54" s="6">
        <f t="shared" si="7"/>
        <v>67.6666666666667</v>
      </c>
      <c r="G54" s="6"/>
      <c r="H54" s="6">
        <f t="shared" si="1"/>
        <v>27.0666666666667</v>
      </c>
      <c r="I54" s="6">
        <v>74.6</v>
      </c>
      <c r="J54" s="6">
        <f t="shared" si="2"/>
        <v>44.76</v>
      </c>
      <c r="K54" s="8">
        <f t="shared" si="3"/>
        <v>71.8266666666667</v>
      </c>
      <c r="L54" s="6"/>
    </row>
    <row r="55" s="2" customFormat="1" spans="1:12">
      <c r="A55" s="6">
        <v>53</v>
      </c>
      <c r="B55" s="6" t="s">
        <v>34</v>
      </c>
      <c r="C55" s="6" t="s">
        <v>88</v>
      </c>
      <c r="D55" s="6" t="s">
        <v>79</v>
      </c>
      <c r="E55" s="6">
        <v>100.5</v>
      </c>
      <c r="F55" s="6">
        <f t="shared" si="7"/>
        <v>67</v>
      </c>
      <c r="G55" s="6"/>
      <c r="H55" s="6">
        <f t="shared" si="1"/>
        <v>26.8</v>
      </c>
      <c r="I55" s="6">
        <v>73</v>
      </c>
      <c r="J55" s="6">
        <f t="shared" si="2"/>
        <v>43.8</v>
      </c>
      <c r="K55" s="8">
        <f t="shared" si="3"/>
        <v>70.6</v>
      </c>
      <c r="L55" s="6"/>
    </row>
    <row r="56" s="2" customFormat="1" spans="1:12">
      <c r="A56" s="6">
        <v>54</v>
      </c>
      <c r="B56" s="6" t="s">
        <v>18</v>
      </c>
      <c r="C56" s="6" t="s">
        <v>89</v>
      </c>
      <c r="D56" s="6" t="s">
        <v>79</v>
      </c>
      <c r="E56" s="6">
        <v>101.5</v>
      </c>
      <c r="F56" s="6">
        <f t="shared" si="7"/>
        <v>67.6666666666667</v>
      </c>
      <c r="G56" s="6"/>
      <c r="H56" s="6">
        <f t="shared" si="1"/>
        <v>27.0666666666667</v>
      </c>
      <c r="I56" s="6">
        <v>64.8</v>
      </c>
      <c r="J56" s="6">
        <f t="shared" si="2"/>
        <v>38.88</v>
      </c>
      <c r="K56" s="8">
        <f t="shared" si="3"/>
        <v>65.9466666666667</v>
      </c>
      <c r="L56" s="6"/>
    </row>
    <row r="57" s="2" customFormat="1" spans="1:12">
      <c r="A57" s="6">
        <v>55</v>
      </c>
      <c r="B57" s="6" t="s">
        <v>18</v>
      </c>
      <c r="C57" s="6" t="s">
        <v>90</v>
      </c>
      <c r="D57" s="6" t="s">
        <v>91</v>
      </c>
      <c r="E57" s="6">
        <v>79</v>
      </c>
      <c r="F57" s="6">
        <f t="shared" ref="F57:F62" si="8">E57</f>
        <v>79</v>
      </c>
      <c r="G57" s="6"/>
      <c r="H57" s="6">
        <f t="shared" si="1"/>
        <v>31.6</v>
      </c>
      <c r="I57" s="6">
        <v>80.2</v>
      </c>
      <c r="J57" s="6">
        <f t="shared" si="2"/>
        <v>48.12</v>
      </c>
      <c r="K57" s="8">
        <f t="shared" si="3"/>
        <v>79.72</v>
      </c>
      <c r="L57" s="6"/>
    </row>
    <row r="58" s="2" customFormat="1" spans="1:12">
      <c r="A58" s="6">
        <v>56</v>
      </c>
      <c r="B58" s="6" t="s">
        <v>16</v>
      </c>
      <c r="C58" s="6" t="s">
        <v>92</v>
      </c>
      <c r="D58" s="6" t="s">
        <v>91</v>
      </c>
      <c r="E58" s="6">
        <v>59</v>
      </c>
      <c r="F58" s="6">
        <f t="shared" si="8"/>
        <v>59</v>
      </c>
      <c r="G58" s="6"/>
      <c r="H58" s="6">
        <f t="shared" si="1"/>
        <v>23.6</v>
      </c>
      <c r="I58" s="6">
        <v>82</v>
      </c>
      <c r="J58" s="6">
        <f t="shared" si="2"/>
        <v>49.2</v>
      </c>
      <c r="K58" s="8">
        <f t="shared" si="3"/>
        <v>72.8</v>
      </c>
      <c r="L58" s="6"/>
    </row>
    <row r="59" s="2" customFormat="1" spans="1:12">
      <c r="A59" s="6">
        <v>57</v>
      </c>
      <c r="B59" s="6" t="s">
        <v>13</v>
      </c>
      <c r="C59" s="6" t="s">
        <v>93</v>
      </c>
      <c r="D59" s="6" t="s">
        <v>91</v>
      </c>
      <c r="E59" s="6">
        <v>65</v>
      </c>
      <c r="F59" s="6">
        <f t="shared" si="8"/>
        <v>65</v>
      </c>
      <c r="G59" s="6"/>
      <c r="H59" s="6">
        <f t="shared" si="1"/>
        <v>26</v>
      </c>
      <c r="I59" s="6">
        <v>76</v>
      </c>
      <c r="J59" s="6">
        <f t="shared" si="2"/>
        <v>45.6</v>
      </c>
      <c r="K59" s="8">
        <f t="shared" si="3"/>
        <v>71.6</v>
      </c>
      <c r="L59" s="6"/>
    </row>
    <row r="60" s="2" customFormat="1" spans="1:12">
      <c r="A60" s="6">
        <v>58</v>
      </c>
      <c r="B60" s="6" t="s">
        <v>42</v>
      </c>
      <c r="C60" s="6" t="s">
        <v>94</v>
      </c>
      <c r="D60" s="6" t="s">
        <v>91</v>
      </c>
      <c r="E60" s="6">
        <v>61</v>
      </c>
      <c r="F60" s="6">
        <f t="shared" si="8"/>
        <v>61</v>
      </c>
      <c r="G60" s="6"/>
      <c r="H60" s="6">
        <f t="shared" si="1"/>
        <v>24.4</v>
      </c>
      <c r="I60" s="6">
        <v>76.8</v>
      </c>
      <c r="J60" s="6">
        <f t="shared" si="2"/>
        <v>46.08</v>
      </c>
      <c r="K60" s="8">
        <f t="shared" si="3"/>
        <v>70.48</v>
      </c>
      <c r="L60" s="6"/>
    </row>
    <row r="61" s="2" customFormat="1" spans="1:12">
      <c r="A61" s="6">
        <v>59</v>
      </c>
      <c r="B61" s="6" t="s">
        <v>34</v>
      </c>
      <c r="C61" s="6" t="s">
        <v>95</v>
      </c>
      <c r="D61" s="6" t="s">
        <v>91</v>
      </c>
      <c r="E61" s="6">
        <v>55</v>
      </c>
      <c r="F61" s="6">
        <f t="shared" si="8"/>
        <v>55</v>
      </c>
      <c r="G61" s="6"/>
      <c r="H61" s="6">
        <f t="shared" si="1"/>
        <v>22</v>
      </c>
      <c r="I61" s="6">
        <v>64.4</v>
      </c>
      <c r="J61" s="6">
        <f t="shared" si="2"/>
        <v>38.64</v>
      </c>
      <c r="K61" s="8">
        <f t="shared" si="3"/>
        <v>60.64</v>
      </c>
      <c r="L61" s="6"/>
    </row>
    <row r="62" s="2" customFormat="1" spans="1:12">
      <c r="A62" s="6">
        <v>60</v>
      </c>
      <c r="B62" s="6" t="s">
        <v>47</v>
      </c>
      <c r="C62" s="6" t="s">
        <v>96</v>
      </c>
      <c r="D62" s="6" t="s">
        <v>91</v>
      </c>
      <c r="E62" s="6">
        <v>58</v>
      </c>
      <c r="F62" s="6">
        <f t="shared" si="8"/>
        <v>58</v>
      </c>
      <c r="G62" s="6"/>
      <c r="H62" s="6">
        <f t="shared" si="1"/>
        <v>23.2</v>
      </c>
      <c r="I62" s="6">
        <v>0</v>
      </c>
      <c r="J62" s="6">
        <f t="shared" si="2"/>
        <v>0</v>
      </c>
      <c r="K62" s="8">
        <f t="shared" si="3"/>
        <v>23.2</v>
      </c>
      <c r="L62" s="6" t="s">
        <v>97</v>
      </c>
    </row>
  </sheetData>
  <mergeCells count="1">
    <mergeCell ref="A1:L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小生</cp:lastModifiedBy>
  <dcterms:created xsi:type="dcterms:W3CDTF">2023-12-01T09:45:00Z</dcterms:created>
  <dcterms:modified xsi:type="dcterms:W3CDTF">2023-12-02T10:36:54Z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A32090D8214C4C81BCE0307CC19256DF_11</vt:lpwstr>
  </property>
  <property fmtid="{D5CDD505-2E9C-101B-9397-08002B2CF9AE}" pid="3" name="KSOProductBuildVer">
    <vt:lpwstr>2052-6.3.0.8471</vt:lpwstr>
  </property>
  <property fmtid="{D5CDD505-2E9C-101B-9397-08002B2CF9AE}" pid="4" name="KSOReadingLayout">
    <vt:bool>true</vt:bool>
  </property>
</Properties>
</file>