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年教师招聘定稿\"/>
    </mc:Choice>
  </mc:AlternateContent>
  <bookViews>
    <workbookView xWindow="0" yWindow="0" windowWidth="23175" windowHeight="7395"/>
  </bookViews>
  <sheets>
    <sheet name="职位表" sheetId="1" r:id="rId1"/>
    <sheet name="汇总" sheetId="2" r:id="rId2"/>
    <sheet name="Sheet3" sheetId="3" r:id="rId3"/>
    <sheet name="00000000" sheetId="4" state="veryHidden" r:id="rId4"/>
  </sheets>
  <definedNames>
    <definedName name="_xlnm._FilterDatabase" localSheetId="0" hidden="1">职位表!$A$2:$BV$2</definedName>
    <definedName name="_xlnm.Print_Titles" localSheetId="0">职位表!$1:$2</definedName>
  </definedNames>
  <calcPr calcId="152511"/>
</workbook>
</file>

<file path=xl/calcChain.xml><?xml version="1.0" encoding="utf-8"?>
<calcChain xmlns="http://schemas.openxmlformats.org/spreadsheetml/2006/main">
  <c r="C53" i="2" l="1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C54" i="2" s="1"/>
  <c r="B2" i="2"/>
  <c r="E55" i="1"/>
</calcChain>
</file>

<file path=xl/sharedStrings.xml><?xml version="1.0" encoding="utf-8"?>
<sst xmlns="http://schemas.openxmlformats.org/spreadsheetml/2006/main" count="443" uniqueCount="215">
  <si>
    <r>
      <rPr>
        <sz val="14"/>
        <rFont val="方正小标宋简体"/>
        <charset val="134"/>
      </rPr>
      <t>附件1：     沅江市2019年赴高校招聘</t>
    </r>
    <r>
      <rPr>
        <b/>
        <sz val="14"/>
        <rFont val="方正小标宋简体"/>
        <charset val="134"/>
      </rPr>
      <t>教师</t>
    </r>
    <r>
      <rPr>
        <sz val="14"/>
        <rFont val="方正小标宋简体"/>
        <charset val="134"/>
      </rPr>
      <t>职位表</t>
    </r>
  </si>
  <si>
    <t>序号</t>
  </si>
  <si>
    <t>职位代码</t>
  </si>
  <si>
    <t>招聘单位（教育局下属）</t>
  </si>
  <si>
    <t>职位名称</t>
  </si>
  <si>
    <t>招聘计划</t>
  </si>
  <si>
    <t>最高年龄限制</t>
  </si>
  <si>
    <t>最低学历要求</t>
  </si>
  <si>
    <t>专业要求</t>
  </si>
  <si>
    <t>其他要求</t>
  </si>
  <si>
    <t>备注（按照从高分到低分原则选择下列服务单位）</t>
  </si>
  <si>
    <t>JY01</t>
  </si>
  <si>
    <t>高中类学校</t>
  </si>
  <si>
    <t>高中语文</t>
  </si>
  <si>
    <t>35岁</t>
  </si>
  <si>
    <t>全日制一本</t>
  </si>
  <si>
    <t>高中语文教师资格证</t>
  </si>
  <si>
    <t>沅江三中3人，沅江二中1人</t>
  </si>
  <si>
    <t>JY02</t>
  </si>
  <si>
    <t>高中数学</t>
  </si>
  <si>
    <t>高中数学教师资格证</t>
  </si>
  <si>
    <t>沅江三中2人，沅江四中1人</t>
  </si>
  <si>
    <t>JY03</t>
  </si>
  <si>
    <t>高中英语</t>
  </si>
  <si>
    <t>高中英语教师资格证</t>
  </si>
  <si>
    <t>沅江一中1人，沅江三中2人</t>
  </si>
  <si>
    <t>JY04</t>
  </si>
  <si>
    <t>高中政治</t>
  </si>
  <si>
    <t>高中政治教师资格证</t>
  </si>
  <si>
    <t>沅江一中1人，沅江三中1人，沅江四中2人</t>
  </si>
  <si>
    <t>JY05</t>
  </si>
  <si>
    <t>高中信息</t>
  </si>
  <si>
    <t>电子、通信、计算机类专业或高中信息技术教师资格证</t>
  </si>
  <si>
    <t>高中类教师资格证</t>
  </si>
  <si>
    <t>沅江一中1人，沅江三中1人，琼湖书院1人</t>
  </si>
  <si>
    <t>JY06</t>
  </si>
  <si>
    <t>高中物理</t>
  </si>
  <si>
    <t>高中物理教师资格证</t>
  </si>
  <si>
    <t>沅江一中1人，沅江三中2人，沅江四中1人</t>
  </si>
  <si>
    <t>JY07</t>
  </si>
  <si>
    <t>高中化学</t>
  </si>
  <si>
    <t>高中化学教师资格证</t>
  </si>
  <si>
    <t>沅江四中1人</t>
  </si>
  <si>
    <t>JY08</t>
  </si>
  <si>
    <t>高中生物</t>
  </si>
  <si>
    <t>高中生物教师资格证</t>
  </si>
  <si>
    <t>沅江三中1人，沅江四中1人</t>
  </si>
  <si>
    <t>JY09</t>
  </si>
  <si>
    <t>高中历史</t>
  </si>
  <si>
    <t>高中历史教师资格证</t>
  </si>
  <si>
    <t>沅江一中4人，沅江三中3人，沅江四中1人</t>
  </si>
  <si>
    <t>JY10</t>
  </si>
  <si>
    <t>高中地理</t>
  </si>
  <si>
    <t>高中地理教师资格证</t>
  </si>
  <si>
    <t>沅江一中2人，沅江三中2人，沅江四中1人</t>
  </si>
  <si>
    <t>JY11</t>
  </si>
  <si>
    <t>高中研究学习</t>
  </si>
  <si>
    <t>工学大类或教育学类</t>
  </si>
  <si>
    <t>沅江三中1人</t>
  </si>
  <si>
    <t>JY12</t>
  </si>
  <si>
    <t>高中心理健康、生涯规划</t>
  </si>
  <si>
    <t>心理学类专业或具有心理咨询师三级（或以上）证书</t>
  </si>
  <si>
    <t>沅江三中1人，沅江二中1人，进修学校1人</t>
  </si>
  <si>
    <t>JY13</t>
  </si>
  <si>
    <r>
      <rPr>
        <sz val="11"/>
        <rFont val="宋体"/>
        <family val="3"/>
        <charset val="134"/>
        <scheme val="minor"/>
      </rPr>
      <t>初中类</t>
    </r>
    <r>
      <rPr>
        <b/>
        <sz val="11"/>
        <rFont val="宋体"/>
        <family val="3"/>
        <charset val="134"/>
        <scheme val="minor"/>
      </rPr>
      <t>城区</t>
    </r>
    <r>
      <rPr>
        <sz val="11"/>
        <rFont val="宋体"/>
        <family val="3"/>
        <charset val="134"/>
        <scheme val="minor"/>
      </rPr>
      <t>学校</t>
    </r>
  </si>
  <si>
    <t>城区初中数学</t>
  </si>
  <si>
    <t>初中(或高中)数学教师资格证</t>
  </si>
  <si>
    <t>琼湖中学1人，政通中学1人</t>
  </si>
  <si>
    <t>JY14</t>
  </si>
  <si>
    <t>城区初中英语</t>
  </si>
  <si>
    <t>初中(或高中)英语教师资格证</t>
  </si>
  <si>
    <t>政通中学2人</t>
  </si>
  <si>
    <t>JY15</t>
  </si>
  <si>
    <t>城区初中美术</t>
  </si>
  <si>
    <t>初中(或高中)美术教师资格证</t>
  </si>
  <si>
    <t>JY16</t>
  </si>
  <si>
    <t>城区初中信息</t>
  </si>
  <si>
    <t>电子、通信、计算机类专业或初中信息技术教师资格证</t>
  </si>
  <si>
    <t>初中(或高中)信息教师资格证</t>
  </si>
  <si>
    <t>琼湖中学1人</t>
  </si>
  <si>
    <t>JY17</t>
  </si>
  <si>
    <t>城区初中物理</t>
  </si>
  <si>
    <t>初中(或高中)物理教师资格证</t>
  </si>
  <si>
    <t>JY18</t>
  </si>
  <si>
    <t>城区初中地理</t>
  </si>
  <si>
    <t>初中(或高中)地理教师资格证</t>
  </si>
  <si>
    <t>琼湖中学1人，政通中学2人</t>
  </si>
  <si>
    <t>JY19</t>
  </si>
  <si>
    <t>城区初中心理健康</t>
  </si>
  <si>
    <t xml:space="preserve"> 初中(或高中)类教师资格证</t>
  </si>
  <si>
    <t>JY20</t>
  </si>
  <si>
    <r>
      <rPr>
        <sz val="11"/>
        <rFont val="宋体"/>
        <family val="3"/>
        <charset val="134"/>
        <scheme val="minor"/>
      </rPr>
      <t>初中类</t>
    </r>
    <r>
      <rPr>
        <b/>
        <sz val="11"/>
        <rFont val="宋体"/>
        <family val="3"/>
        <charset val="134"/>
        <scheme val="minor"/>
      </rPr>
      <t>非城区</t>
    </r>
    <r>
      <rPr>
        <sz val="11"/>
        <rFont val="宋体"/>
        <family val="3"/>
        <charset val="134"/>
        <scheme val="minor"/>
      </rPr>
      <t>学校</t>
    </r>
  </si>
  <si>
    <t>非城区初中语文</t>
  </si>
  <si>
    <t>全日制二本</t>
  </si>
  <si>
    <t>初中(或高中)语文教师资格证</t>
  </si>
  <si>
    <t>南大中心校1人，泗湖山中心校2人</t>
  </si>
  <si>
    <t>JY21</t>
  </si>
  <si>
    <t>非城区初中数学</t>
  </si>
  <si>
    <t>黄茅洲中心校1人，南大中心校1人</t>
  </si>
  <si>
    <t>JY22</t>
  </si>
  <si>
    <t>非城区初中政治</t>
  </si>
  <si>
    <t>初中(或高中)政治教师资格证</t>
  </si>
  <si>
    <t>南大中心校1人，漉湖中心校1人</t>
  </si>
  <si>
    <t>JY23</t>
  </si>
  <si>
    <t>非城区初中音乐</t>
  </si>
  <si>
    <t>初中(或高中)音乐教师资格证</t>
  </si>
  <si>
    <t>泗湖山中心校1人，漉湖中心校1人</t>
  </si>
  <si>
    <t>JY24</t>
  </si>
  <si>
    <t>非城区初中体育</t>
  </si>
  <si>
    <t>初中(或高中)体育教师资格证</t>
  </si>
  <si>
    <t>JY25</t>
  </si>
  <si>
    <t>非城区初中美术</t>
  </si>
  <si>
    <t>黄茅洲中心校1人</t>
  </si>
  <si>
    <t>JY26</t>
  </si>
  <si>
    <t>非城区初中信息</t>
  </si>
  <si>
    <t>初中(或高中)类教师资格证</t>
  </si>
  <si>
    <t>黄茅洲中心校1人，阳罗中心校1人，泗湖山中心校1人</t>
  </si>
  <si>
    <t>JY27</t>
  </si>
  <si>
    <t>非城区初中物理</t>
  </si>
  <si>
    <t>JY28</t>
  </si>
  <si>
    <t>非城区初中化学</t>
  </si>
  <si>
    <t>初中(或高中)化学教师资格证</t>
  </si>
  <si>
    <t>JY29</t>
  </si>
  <si>
    <t>非城区初中生物</t>
  </si>
  <si>
    <t>初中(或高中)生物教师资格证</t>
  </si>
  <si>
    <t>黄茅洲中心校1人，南大中心校1人，漉湖中心校1人</t>
  </si>
  <si>
    <t>JY30</t>
  </si>
  <si>
    <t>非城区初中历史</t>
  </si>
  <si>
    <t>初中(或高中)历史教师资格证</t>
  </si>
  <si>
    <t>JY31</t>
  </si>
  <si>
    <t>非城区初中地理</t>
  </si>
  <si>
    <t>南大中心校1人</t>
  </si>
  <si>
    <t>JY32</t>
  </si>
  <si>
    <t>非城区初中心理健康</t>
  </si>
  <si>
    <t>黄茅洲中心校1人，南大中心校1人，泗湖山中心校1人</t>
  </si>
  <si>
    <t>JY33</t>
  </si>
  <si>
    <r>
      <rPr>
        <sz val="11"/>
        <rFont val="宋体"/>
        <family val="3"/>
        <charset val="134"/>
        <scheme val="minor"/>
      </rPr>
      <t>小学类</t>
    </r>
    <r>
      <rPr>
        <b/>
        <sz val="11"/>
        <rFont val="宋体"/>
        <family val="3"/>
        <charset val="134"/>
        <scheme val="minor"/>
      </rPr>
      <t>城区</t>
    </r>
    <r>
      <rPr>
        <sz val="11"/>
        <rFont val="宋体"/>
        <family val="3"/>
        <charset val="134"/>
        <scheme val="minor"/>
      </rPr>
      <t>学校</t>
    </r>
  </si>
  <si>
    <t>城区小学语文</t>
  </si>
  <si>
    <t>语文教师资格证</t>
  </si>
  <si>
    <t>政通小学4人，凌云塔学校6人，南洞庭实验学校2人</t>
  </si>
  <si>
    <t>JY34</t>
  </si>
  <si>
    <t>城区小学数学</t>
  </si>
  <si>
    <t>数学教师资格证</t>
  </si>
  <si>
    <t>莲花塘学校10人，凌云塔学校3人</t>
  </si>
  <si>
    <t>JY35</t>
  </si>
  <si>
    <t>城区小学英语</t>
  </si>
  <si>
    <t>英语教师资格证</t>
  </si>
  <si>
    <t>凌云塔学校1人，南洞庭实验学校2人</t>
  </si>
  <si>
    <t>JY36</t>
  </si>
  <si>
    <t>城区小学品德</t>
  </si>
  <si>
    <t>小学全科、小学品德，初中（或高中）政治、历史、地理教师资格证</t>
  </si>
  <si>
    <t>政通小学2人</t>
  </si>
  <si>
    <t>JY37</t>
  </si>
  <si>
    <t>城区小学科学</t>
  </si>
  <si>
    <t>小学全科、小学科学，初中（或高中）物理、化学、生物教师资格证</t>
  </si>
  <si>
    <t>政通小学2人，莲花塘学校2人</t>
  </si>
  <si>
    <t>JY38</t>
  </si>
  <si>
    <t>城区小学音乐</t>
  </si>
  <si>
    <t>音乐教师资格证</t>
  </si>
  <si>
    <t>桔园学校1人</t>
  </si>
  <si>
    <t>JY39</t>
  </si>
  <si>
    <t>城区小学体育</t>
  </si>
  <si>
    <t>体育教师资格证</t>
  </si>
  <si>
    <t>政通小学2人，桔园学校2人，莲花塘学校3人，凌云塔学校1人，南洞庭实验学校1人</t>
  </si>
  <si>
    <t>JY40</t>
  </si>
  <si>
    <t>城区小学体育（足球）</t>
  </si>
  <si>
    <t>由学院出具足球专修成绩证明或足球教练证</t>
  </si>
  <si>
    <t>政通小学1人，桔园学校1人，莲花塘学校1人，凌云塔学校1人，南洞庭实验学校1人</t>
  </si>
  <si>
    <t>JY41</t>
  </si>
  <si>
    <t>城区小学美术</t>
  </si>
  <si>
    <t>美术教师资格证</t>
  </si>
  <si>
    <t>政通小学2人，桔园学校3人，莲花塘学校1人，南洞庭实验学校2人</t>
  </si>
  <si>
    <t>JY42</t>
  </si>
  <si>
    <t>城区小学信息</t>
  </si>
  <si>
    <t>电子、通信、计算机类专业或小学信息技术教师资格证</t>
  </si>
  <si>
    <t>教师资格证</t>
  </si>
  <si>
    <t>桔园学校1人，莲花塘学校1人</t>
  </si>
  <si>
    <t>JY43</t>
  </si>
  <si>
    <r>
      <rPr>
        <sz val="11"/>
        <rFont val="宋体"/>
        <family val="3"/>
        <charset val="134"/>
        <scheme val="minor"/>
      </rPr>
      <t>小学校类</t>
    </r>
    <r>
      <rPr>
        <b/>
        <sz val="11"/>
        <rFont val="宋体"/>
        <family val="3"/>
        <charset val="134"/>
        <scheme val="minor"/>
      </rPr>
      <t>非城区</t>
    </r>
    <r>
      <rPr>
        <sz val="11"/>
        <rFont val="宋体"/>
        <family val="3"/>
        <charset val="134"/>
        <scheme val="minor"/>
      </rPr>
      <t>学校</t>
    </r>
  </si>
  <si>
    <t>非城区小学语文</t>
  </si>
  <si>
    <t>全日制二本或全日制师范类本科</t>
  </si>
  <si>
    <t>南嘴中心校1人，黄茅洲中心校4人，阳罗中心校2人，四季红中心校6人，南大中心校9人，茶盘洲中心校1人，泗湖山中心校3人，漉湖中心校1人</t>
  </si>
  <si>
    <t>JY44</t>
  </si>
  <si>
    <t>非城区小学数学</t>
  </si>
  <si>
    <t>南嘴中心校1人，黄茅洲中心校5人，阳罗中心校2人，四季红中心校3人，南大中心校4人，茶盘洲中心校1人，漉湖中心校1人</t>
  </si>
  <si>
    <t>JY45</t>
  </si>
  <si>
    <t>非城区小学英语</t>
  </si>
  <si>
    <t>黄茅洲中心校3人，阳罗中心校2人，南大中心校4人，茶盘洲中心校1人，泗湖山中心校2人，漉湖中心校1人</t>
  </si>
  <si>
    <t>JY46</t>
  </si>
  <si>
    <t>非城区小学品德</t>
  </si>
  <si>
    <t>阳罗中心校2人，南大中心校6人，泗湖山中心校5人，漉湖中心校1人</t>
  </si>
  <si>
    <t>JY47</t>
  </si>
  <si>
    <t>非城区小学科学</t>
  </si>
  <si>
    <t>黄茅洲中心校2人，阳罗中心校1人，四季红中心校2人，南大中心校1人，茶盘洲中心校1人，泗湖山中心校1人</t>
  </si>
  <si>
    <t>JY48</t>
  </si>
  <si>
    <t>非城区小学音乐</t>
  </si>
  <si>
    <t>黄茅洲中心校2人，阳罗中心校4人，南大中心校5人，泗湖山中心校3人</t>
  </si>
  <si>
    <t>JY49</t>
  </si>
  <si>
    <t>非城区小学体育</t>
  </si>
  <si>
    <t>黄茅洲中心校1人，阳罗中心校2人，四季红中心校2人，南大中心校6人，茶盘洲中心校1人，泗湖山中心校7人</t>
  </si>
  <si>
    <t>JY50</t>
  </si>
  <si>
    <t>非城区小学美术</t>
  </si>
  <si>
    <t>南嘴中心校1人，黄茅洲中心校2人，阳罗中心校5人，四季红中心校3人，南大中心校5人，泗湖山中心校3人</t>
  </si>
  <si>
    <t>JY51</t>
  </si>
  <si>
    <t>非城区小学信息</t>
  </si>
  <si>
    <t>黄茅洲中心校1人，阳罗中心校4人，南大中心校9人，茶盘洲中心校1人，泗湖山中心校6人，漉湖中心校1人</t>
  </si>
  <si>
    <t>JY52</t>
  </si>
  <si>
    <t>特殊教育学校</t>
  </si>
  <si>
    <t>特殊教育</t>
  </si>
  <si>
    <t>特殊教育学校3人</t>
  </si>
  <si>
    <t>合计</t>
  </si>
  <si>
    <t>代码</t>
  </si>
  <si>
    <t>职位</t>
  </si>
  <si>
    <t>计划</t>
  </si>
  <si>
    <t>报名人数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</si>
</sst>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yy\.mm\.dd"/>
    <numFmt numFmtId="181" formatCode="&quot;$&quot;#,##0.00_);[Red]\(&quot;$&quot;#,##0.00\)"/>
    <numFmt numFmtId="182" formatCode="&quot;$&quot;#,##0_);\(&quot;$&quot;#,##0\)"/>
    <numFmt numFmtId="183" formatCode="_-&quot;$&quot;\ * #,##0.00_-;_-&quot;$&quot;\ * #,##0.00\-;_-&quot;$&quot;\ * &quot;-&quot;??_-;_-@_-"/>
    <numFmt numFmtId="184" formatCode="_-* #,##0.00_-;\-* #,##0.00_-;_-* &quot;-&quot;??_-;_-@_-"/>
    <numFmt numFmtId="185" formatCode="#,##0.0_);\(#,##0.0\)"/>
    <numFmt numFmtId="186" formatCode="&quot;$&quot;\ #,##0.00_-;[Red]&quot;$&quot;\ #,##0.00\-"/>
    <numFmt numFmtId="187" formatCode="\$#,##0.00;\(\$#,##0.00\)"/>
    <numFmt numFmtId="188" formatCode="&quot;$&quot;#,##0_);[Red]\(&quot;$&quot;#,##0\)"/>
    <numFmt numFmtId="189" formatCode="_-* #,##0_-;\-* #,##0_-;_-* &quot;-&quot;_-;_-@_-"/>
    <numFmt numFmtId="190" formatCode="&quot;$&quot;\ #,##0_-;[Red]&quot;$&quot;\ #,##0\-"/>
    <numFmt numFmtId="191" formatCode="\$#,##0;\(\$#,##0\)"/>
    <numFmt numFmtId="192" formatCode="#,##0;\(#,##0\)"/>
    <numFmt numFmtId="193" formatCode="_-&quot;$&quot;\ * #,##0_-;_-&quot;$&quot;\ * #,##0\-;_-&quot;$&quot;\ * &quot;-&quot;_-;_-@_-"/>
  </numFmts>
  <fonts count="42">
    <font>
      <sz val="12"/>
      <name val="宋体"/>
      <charset val="134"/>
    </font>
    <font>
      <sz val="10"/>
      <name val="Arial"/>
      <family val="2"/>
    </font>
    <font>
      <sz val="11"/>
      <name val="华文仿宋"/>
      <charset val="134"/>
    </font>
    <font>
      <sz val="14"/>
      <name val="宋体"/>
      <charset val="134"/>
    </font>
    <font>
      <sz val="11"/>
      <name val="仿宋"/>
      <charset val="134"/>
    </font>
    <font>
      <sz val="14"/>
      <name val="方正小标宋简体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12"/>
      <name val="Arial MT"/>
      <family val="2"/>
    </font>
    <font>
      <sz val="11"/>
      <color indexed="17"/>
      <name val="宋体"/>
      <family val="3"/>
      <charset val="134"/>
    </font>
    <font>
      <sz val="10"/>
      <name val="MS Sans Serif"/>
      <family val="1"/>
    </font>
    <font>
      <b/>
      <sz val="10"/>
      <name val="MS Sans"/>
      <family val="1"/>
    </font>
    <font>
      <sz val="8"/>
      <name val="Arial"/>
      <family val="2"/>
    </font>
    <font>
      <sz val="11"/>
      <color indexed="17"/>
      <name val="Tahoma"/>
      <family val="2"/>
    </font>
    <font>
      <b/>
      <sz val="12"/>
      <name val="Arial MT"/>
      <family val="2"/>
    </font>
    <font>
      <sz val="10"/>
      <name val="楷体"/>
      <family val="3"/>
      <charset val="134"/>
    </font>
    <font>
      <sz val="10"/>
      <name val="Helv"/>
      <family val="2"/>
    </font>
    <font>
      <sz val="10"/>
      <name val="Geneva"/>
      <family val="1"/>
    </font>
    <font>
      <sz val="12"/>
      <name val="Helv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14"/>
      <name val="楷体"/>
      <family val="3"/>
      <charset val="134"/>
    </font>
    <font>
      <sz val="11"/>
      <color indexed="20"/>
      <name val="宋体"/>
      <family val="3"/>
      <charset val="134"/>
    </font>
    <font>
      <b/>
      <sz val="9"/>
      <name val="Arial"/>
      <family val="2"/>
    </font>
    <font>
      <sz val="11"/>
      <color indexed="20"/>
      <name val="Tahoma"/>
      <family val="2"/>
    </font>
    <font>
      <sz val="12"/>
      <color indexed="9"/>
      <name val="Helv"/>
      <family val="2"/>
    </font>
    <font>
      <sz val="11"/>
      <name val="Arial MT"/>
      <family val="2"/>
    </font>
    <font>
      <sz val="7"/>
      <name val="Small Fonts"/>
      <charset val="134"/>
    </font>
    <font>
      <u/>
      <sz val="12"/>
      <name val="Arial MT"/>
      <family val="2"/>
    </font>
    <font>
      <b/>
      <sz val="10"/>
      <name val="MS Sans Serif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方正小标宋简体"/>
      <charset val="134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99">
    <xf numFmtId="0" fontId="0" fillId="0" borderId="0">
      <alignment vertical="center"/>
    </xf>
    <xf numFmtId="0" fontId="8" fillId="0" borderId="0">
      <alignment horizontal="center" wrapText="1"/>
      <protection locked="0"/>
    </xf>
    <xf numFmtId="180" fontId="1" fillId="0" borderId="4" applyFill="0" applyProtection="0">
      <alignment horizontal="right"/>
    </xf>
    <xf numFmtId="0" fontId="1" fillId="0" borderId="0"/>
    <xf numFmtId="0" fontId="9" fillId="0" borderId="0"/>
    <xf numFmtId="0" fontId="1" fillId="0" borderId="0"/>
    <xf numFmtId="0" fontId="1" fillId="0" borderId="0"/>
    <xf numFmtId="0" fontId="40" fillId="0" borderId="0" applyNumberFormat="0" applyFill="0" applyBorder="0" applyProtection="0">
      <alignment vertical="center"/>
    </xf>
    <xf numFmtId="0" fontId="13" fillId="2" borderId="0" applyNumberFormat="0" applyBorder="0" applyAlignment="0" applyProtection="0">
      <alignment vertical="center"/>
    </xf>
    <xf numFmtId="2" fontId="12" fillId="0" borderId="0">
      <alignment horizontal="right"/>
    </xf>
    <xf numFmtId="0" fontId="9" fillId="0" borderId="0"/>
    <xf numFmtId="0" fontId="14" fillId="0" borderId="0" applyNumberFormat="0" applyFont="0" applyFill="0" applyBorder="0" applyAlignment="0" applyProtection="0">
      <alignment horizontal="left"/>
    </xf>
    <xf numFmtId="0" fontId="40" fillId="0" borderId="0"/>
    <xf numFmtId="0" fontId="15" fillId="0" borderId="0" applyNumberFormat="0" applyFill="0" applyBorder="0" applyAlignment="0" applyProtection="0"/>
    <xf numFmtId="1" fontId="12" fillId="0" borderId="1">
      <alignment horizontal="center"/>
      <protection locked="0"/>
    </xf>
    <xf numFmtId="0" fontId="10" fillId="0" borderId="0" applyNumberFormat="0" applyFill="0" applyBorder="0" applyProtection="0">
      <alignment vertical="center"/>
    </xf>
    <xf numFmtId="0" fontId="11" fillId="0" borderId="5">
      <alignment horizontal="left" vertical="center"/>
    </xf>
    <xf numFmtId="0" fontId="1" fillId="0" borderId="0"/>
    <xf numFmtId="0" fontId="1" fillId="0" borderId="0"/>
    <xf numFmtId="18" fontId="12" fillId="0" borderId="1">
      <alignment horizontal="center"/>
      <protection locked="0"/>
    </xf>
    <xf numFmtId="0" fontId="40" fillId="0" borderId="0"/>
    <xf numFmtId="0" fontId="1" fillId="0" borderId="0"/>
    <xf numFmtId="0" fontId="40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20" fillId="0" borderId="0">
      <protection locked="0"/>
    </xf>
    <xf numFmtId="0" fontId="1" fillId="0" borderId="0"/>
    <xf numFmtId="189" fontId="1" fillId="0" borderId="0" applyFont="0" applyFill="0" applyBorder="0" applyAlignment="0" applyProtection="0"/>
    <xf numFmtId="192" fontId="23" fillId="0" borderId="0"/>
    <xf numFmtId="184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187" fontId="23" fillId="0" borderId="0"/>
    <xf numFmtId="14" fontId="12" fillId="0" borderId="1">
      <protection locked="0"/>
    </xf>
    <xf numFmtId="191" fontId="23" fillId="0" borderId="0"/>
    <xf numFmtId="182" fontId="18" fillId="0" borderId="0"/>
    <xf numFmtId="38" fontId="16" fillId="7" borderId="0" applyNumberFormat="0" applyBorder="0" applyAlignment="0" applyProtection="0"/>
    <xf numFmtId="0" fontId="11" fillId="0" borderId="7" applyNumberFormat="0" applyAlignment="0" applyProtection="0">
      <alignment horizontal="left" vertical="center"/>
    </xf>
    <xf numFmtId="10" fontId="16" fillId="11" borderId="1" applyNumberFormat="0" applyBorder="0" applyAlignment="0" applyProtection="0"/>
    <xf numFmtId="185" fontId="22" fillId="8" borderId="0"/>
    <xf numFmtId="185" fontId="31" fillId="12" borderId="0"/>
    <xf numFmtId="38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8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6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23" fillId="0" borderId="0"/>
    <xf numFmtId="37" fontId="33" fillId="0" borderId="0"/>
    <xf numFmtId="190" fontId="1" fillId="0" borderId="0"/>
    <xf numFmtId="0" fontId="20" fillId="0" borderId="0"/>
    <xf numFmtId="0" fontId="1" fillId="0" borderId="0"/>
    <xf numFmtId="1" fontId="34" fillId="0" borderId="0">
      <alignment horizontal="center"/>
      <protection locked="0"/>
    </xf>
    <xf numFmtId="1" fontId="32" fillId="0" borderId="8" applyBorder="0">
      <protection locked="0"/>
    </xf>
    <xf numFmtId="14" fontId="8" fillId="0" borderId="0">
      <alignment horizontal="center" wrapText="1"/>
      <protection locked="0"/>
    </xf>
    <xf numFmtId="3" fontId="14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18" fillId="0" borderId="0"/>
    <xf numFmtId="13" fontId="1" fillId="0" borderId="0" applyFont="0" applyFill="0" applyProtection="0"/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35" fillId="0" borderId="9">
      <alignment horizontal="center"/>
    </xf>
    <xf numFmtId="0" fontId="14" fillId="13" borderId="0" applyNumberFormat="0" applyFont="0" applyBorder="0" applyAlignment="0" applyProtection="0"/>
    <xf numFmtId="0" fontId="26" fillId="9" borderId="6">
      <protection locked="0"/>
    </xf>
    <xf numFmtId="0" fontId="24" fillId="0" borderId="0"/>
    <xf numFmtId="0" fontId="26" fillId="9" borderId="6">
      <protection locked="0"/>
    </xf>
    <xf numFmtId="0" fontId="26" fillId="9" borderId="6">
      <protection locked="0"/>
    </xf>
    <xf numFmtId="0" fontId="36" fillId="0" borderId="0" applyNumberFormat="0" applyFont="0" applyFill="0" applyBorder="0" applyAlignment="0">
      <alignment horizontal="center" vertical="center"/>
    </xf>
    <xf numFmtId="9" fontId="40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3" applyNumberFormat="0" applyFill="0" applyProtection="0">
      <alignment horizontal="right"/>
    </xf>
    <xf numFmtId="0" fontId="27" fillId="0" borderId="3" applyNumberFormat="0" applyFill="0" applyProtection="0">
      <alignment horizontal="center"/>
    </xf>
    <xf numFmtId="0" fontId="19" fillId="0" borderId="4" applyNumberFormat="0" applyFill="0" applyProtection="0">
      <alignment horizontal="center"/>
    </xf>
    <xf numFmtId="0" fontId="30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0" borderId="0">
      <alignment vertical="center"/>
    </xf>
    <xf numFmtId="3" fontId="25" fillId="0" borderId="0" applyNumberForma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0" borderId="4" applyNumberFormat="0" applyFill="0" applyProtection="0">
      <alignment horizontal="left"/>
    </xf>
    <xf numFmtId="0" fontId="40" fillId="0" borderId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3" applyNumberFormat="0" applyFill="0" applyProtection="0">
      <alignment horizontal="left"/>
    </xf>
    <xf numFmtId="1" fontId="1" fillId="0" borderId="4" applyFill="0" applyProtection="0">
      <alignment horizontal="center"/>
    </xf>
    <xf numFmtId="0" fontId="1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1" fillId="0" borderId="0" xfId="59"/>
    <xf numFmtId="0" fontId="0" fillId="0" borderId="0" xfId="0" applyProtection="1">
      <alignment vertical="center"/>
      <protection locked="0" hidden="1"/>
    </xf>
    <xf numFmtId="0" fontId="1" fillId="2" borderId="0" xfId="59" applyFill="1"/>
    <xf numFmtId="0" fontId="0" fillId="0" borderId="0" xfId="0" applyProtection="1">
      <alignment vertical="center"/>
      <protection hidden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/>
    <xf numFmtId="0" fontId="5" fillId="0" borderId="0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</cellXfs>
  <cellStyles count="99">
    <cellStyle name="_x0004_" xfId="12"/>
    <cellStyle name=" 1" xfId="13"/>
    <cellStyle name="_x000a_mouse.drv=lm" xfId="3"/>
    <cellStyle name="%REDUCTION" xfId="14"/>
    <cellStyle name="@ET_Style?@font-face" xfId="15"/>
    <cellStyle name="_2007年采购计划" xfId="20"/>
    <cellStyle name="_5年经营计划" xfId="18"/>
    <cellStyle name="_8月份经调整后的分析报表" xfId="21"/>
    <cellStyle name="_Book1" xfId="17"/>
    <cellStyle name="_Book1_1" xfId="5"/>
    <cellStyle name="_Book1_2" xfId="22"/>
    <cellStyle name="_Book1_3" xfId="23"/>
    <cellStyle name="_Book1_4" xfId="24"/>
    <cellStyle name="_ET_STYLE_NoName_00_" xfId="4"/>
    <cellStyle name="_Sheet2" xfId="25"/>
    <cellStyle name="_Sheet3" xfId="6"/>
    <cellStyle name="_W采购公司07年财务预算" xfId="26"/>
    <cellStyle name="_采购公司2007年预算模版" xfId="10"/>
    <cellStyle name="_采购总成本预算" xfId="27"/>
    <cellStyle name="_生产计划分析0923" xfId="28"/>
    <cellStyle name="_投资分析模型" xfId="30"/>
    <cellStyle name="6mal" xfId="29"/>
    <cellStyle name="args.style" xfId="1"/>
    <cellStyle name="Comma [0]_!!!GO" xfId="31"/>
    <cellStyle name="comma zerodec" xfId="32"/>
    <cellStyle name="Comma_!!!GO" xfId="33"/>
    <cellStyle name="Currency [0]_!!!GO" xfId="34"/>
    <cellStyle name="Currency_!!!GO" xfId="35"/>
    <cellStyle name="Currency1" xfId="38"/>
    <cellStyle name="DATE" xfId="39"/>
    <cellStyle name="Dollar (zero dec)" xfId="40"/>
    <cellStyle name="DOLLARS" xfId="41"/>
    <cellStyle name="Grey" xfId="42"/>
    <cellStyle name="Header1" xfId="43"/>
    <cellStyle name="Header2" xfId="16"/>
    <cellStyle name="Input [yellow]" xfId="44"/>
    <cellStyle name="Input Cells" xfId="45"/>
    <cellStyle name="Linked Cells" xfId="46"/>
    <cellStyle name="Millares [0]_96 Risk" xfId="47"/>
    <cellStyle name="Millares_96 Risk" xfId="48"/>
    <cellStyle name="Milliers [0]_!!!GO" xfId="49"/>
    <cellStyle name="Milliers_!!!GO" xfId="50"/>
    <cellStyle name="Moneda [0]_96 Risk" xfId="51"/>
    <cellStyle name="Moneda_96 Risk" xfId="52"/>
    <cellStyle name="Mon閠aire [0]_!!!GO" xfId="53"/>
    <cellStyle name="Mon閠aire_!!!GO" xfId="54"/>
    <cellStyle name="New Times Roman" xfId="55"/>
    <cellStyle name="no dec" xfId="56"/>
    <cellStyle name="Normal - Style1" xfId="57"/>
    <cellStyle name="Normal_!!!GO" xfId="58"/>
    <cellStyle name="Normal_Book1" xfId="59"/>
    <cellStyle name="NUMBER" xfId="60"/>
    <cellStyle name="PART NUMBER" xfId="61"/>
    <cellStyle name="per.style" xfId="62"/>
    <cellStyle name="Percent [2]" xfId="64"/>
    <cellStyle name="Percent_!!!GO" xfId="65"/>
    <cellStyle name="Percent1" xfId="66"/>
    <cellStyle name="Pourcentage_pldt" xfId="67"/>
    <cellStyle name="PSChar" xfId="11"/>
    <cellStyle name="PSDate" xfId="68"/>
    <cellStyle name="PSDec" xfId="69"/>
    <cellStyle name="PSHeading" xfId="70"/>
    <cellStyle name="PSInt" xfId="63"/>
    <cellStyle name="PSSpacer" xfId="71"/>
    <cellStyle name="sstot" xfId="72"/>
    <cellStyle name="Standard_AREAS" xfId="73"/>
    <cellStyle name="summary" xfId="9"/>
    <cellStyle name="t" xfId="74"/>
    <cellStyle name="t_HVAC Equipment (3)" xfId="75"/>
    <cellStyle name="TIME" xfId="19"/>
    <cellStyle name="啊" xfId="76"/>
    <cellStyle name="百分比 2" xfId="77"/>
    <cellStyle name="捠壿 [0.00]_Region Orders (2)" xfId="78"/>
    <cellStyle name="捠壿_Region Orders (2)" xfId="79"/>
    <cellStyle name="编号" xfId="80"/>
    <cellStyle name="标题1" xfId="81"/>
    <cellStyle name="部门" xfId="82"/>
    <cellStyle name="差_Book1" xfId="83"/>
    <cellStyle name="差_附件3全省警车和涉案车辆违规问题专项治理统计表" xfId="84"/>
    <cellStyle name="常规" xfId="0" builtinId="0"/>
    <cellStyle name="常规 2" xfId="85"/>
    <cellStyle name="常规 31" xfId="7"/>
    <cellStyle name="分级显示行_1_Book1" xfId="86"/>
    <cellStyle name="分级显示列_1_Book1" xfId="36"/>
    <cellStyle name="好_Book1" xfId="87"/>
    <cellStyle name="好_附件3全省警车和涉案车辆违规问题专项治理统计表" xfId="8"/>
    <cellStyle name="借出原因" xfId="88"/>
    <cellStyle name="普通_laroux" xfId="89"/>
    <cellStyle name="千分位[0]_laroux" xfId="90"/>
    <cellStyle name="千分位_laroux" xfId="91"/>
    <cellStyle name="千位[0]_ 方正PC" xfId="92"/>
    <cellStyle name="千位_ 方正PC" xfId="93"/>
    <cellStyle name="日期" xfId="2"/>
    <cellStyle name="商品名称" xfId="94"/>
    <cellStyle name="数量" xfId="95"/>
    <cellStyle name="样式 1" xfId="37"/>
    <cellStyle name="昗弨_Pacific Region P&amp;L" xfId="96"/>
    <cellStyle name="寘嬫愗傝 [0.00]_Region Orders (2)" xfId="97"/>
    <cellStyle name="寘嬫愗傝_Region Orders (2)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R23" sqref="R23"/>
    </sheetView>
  </sheetViews>
  <sheetFormatPr defaultColWidth="9" defaultRowHeight="14.25"/>
  <cols>
    <col min="1" max="1" width="6" customWidth="1"/>
    <col min="2" max="2" width="5.625" customWidth="1"/>
    <col min="3" max="3" width="10.25" customWidth="1"/>
    <col min="4" max="4" width="8.625" customWidth="1"/>
    <col min="5" max="5" width="5.75" customWidth="1"/>
    <col min="6" max="6" width="7.625" customWidth="1"/>
    <col min="7" max="7" width="10.5" customWidth="1"/>
    <col min="8" max="8" width="12.25" style="5" customWidth="1"/>
    <col min="9" max="9" width="20" customWidth="1"/>
    <col min="10" max="10" width="31.625" customWidth="1"/>
  </cols>
  <sheetData>
    <row r="1" spans="1:10" s="10" customFormat="1" ht="28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1" customFormat="1" ht="42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pans="1:10" s="12" customFormat="1" ht="33" customHeight="1">
      <c r="A3" s="15">
        <v>1</v>
      </c>
      <c r="B3" s="15" t="s">
        <v>11</v>
      </c>
      <c r="C3" s="15" t="s">
        <v>12</v>
      </c>
      <c r="D3" s="16" t="s">
        <v>13</v>
      </c>
      <c r="E3" s="15">
        <v>4</v>
      </c>
      <c r="F3" s="15" t="s">
        <v>14</v>
      </c>
      <c r="G3" s="15" t="s">
        <v>15</v>
      </c>
      <c r="H3" s="15"/>
      <c r="I3" s="15" t="s">
        <v>16</v>
      </c>
      <c r="J3" s="28" t="s">
        <v>17</v>
      </c>
    </row>
    <row r="4" spans="1:10" s="12" customFormat="1" ht="33" customHeight="1">
      <c r="A4" s="15">
        <v>2</v>
      </c>
      <c r="B4" s="15" t="s">
        <v>18</v>
      </c>
      <c r="C4" s="15" t="s">
        <v>12</v>
      </c>
      <c r="D4" s="16" t="s">
        <v>19</v>
      </c>
      <c r="E4" s="15">
        <v>3</v>
      </c>
      <c r="F4" s="15" t="s">
        <v>14</v>
      </c>
      <c r="G4" s="15" t="s">
        <v>15</v>
      </c>
      <c r="H4" s="15"/>
      <c r="I4" s="15" t="s">
        <v>20</v>
      </c>
      <c r="J4" s="28" t="s">
        <v>21</v>
      </c>
    </row>
    <row r="5" spans="1:10" s="12" customFormat="1" ht="33" customHeight="1">
      <c r="A5" s="15">
        <v>3</v>
      </c>
      <c r="B5" s="15" t="s">
        <v>22</v>
      </c>
      <c r="C5" s="15" t="s">
        <v>12</v>
      </c>
      <c r="D5" s="16" t="s">
        <v>23</v>
      </c>
      <c r="E5" s="15">
        <v>3</v>
      </c>
      <c r="F5" s="15" t="s">
        <v>14</v>
      </c>
      <c r="G5" s="15" t="s">
        <v>15</v>
      </c>
      <c r="H5" s="15"/>
      <c r="I5" s="15" t="s">
        <v>24</v>
      </c>
      <c r="J5" s="28" t="s">
        <v>25</v>
      </c>
    </row>
    <row r="6" spans="1:10" s="12" customFormat="1" ht="33" customHeight="1">
      <c r="A6" s="15">
        <v>4</v>
      </c>
      <c r="B6" s="15" t="s">
        <v>26</v>
      </c>
      <c r="C6" s="15" t="s">
        <v>12</v>
      </c>
      <c r="D6" s="16" t="s">
        <v>27</v>
      </c>
      <c r="E6" s="15">
        <v>4</v>
      </c>
      <c r="F6" s="15" t="s">
        <v>14</v>
      </c>
      <c r="G6" s="15" t="s">
        <v>15</v>
      </c>
      <c r="H6" s="15"/>
      <c r="I6" s="15" t="s">
        <v>28</v>
      </c>
      <c r="J6" s="28" t="s">
        <v>29</v>
      </c>
    </row>
    <row r="7" spans="1:10" s="12" customFormat="1" ht="69" customHeight="1">
      <c r="A7" s="15">
        <v>5</v>
      </c>
      <c r="B7" s="15" t="s">
        <v>30</v>
      </c>
      <c r="C7" s="15" t="s">
        <v>12</v>
      </c>
      <c r="D7" s="16" t="s">
        <v>31</v>
      </c>
      <c r="E7" s="15">
        <v>3</v>
      </c>
      <c r="F7" s="15" t="s">
        <v>14</v>
      </c>
      <c r="G7" s="15" t="s">
        <v>15</v>
      </c>
      <c r="H7" s="15" t="s">
        <v>32</v>
      </c>
      <c r="I7" s="15" t="s">
        <v>33</v>
      </c>
      <c r="J7" s="28" t="s">
        <v>34</v>
      </c>
    </row>
    <row r="8" spans="1:10" s="12" customFormat="1" ht="33" customHeight="1">
      <c r="A8" s="15">
        <v>6</v>
      </c>
      <c r="B8" s="15" t="s">
        <v>35</v>
      </c>
      <c r="C8" s="15" t="s">
        <v>12</v>
      </c>
      <c r="D8" s="16" t="s">
        <v>36</v>
      </c>
      <c r="E8" s="15">
        <v>4</v>
      </c>
      <c r="F8" s="15" t="s">
        <v>14</v>
      </c>
      <c r="G8" s="15" t="s">
        <v>15</v>
      </c>
      <c r="H8" s="15"/>
      <c r="I8" s="15" t="s">
        <v>37</v>
      </c>
      <c r="J8" s="28" t="s">
        <v>38</v>
      </c>
    </row>
    <row r="9" spans="1:10" s="12" customFormat="1" ht="33" customHeight="1">
      <c r="A9" s="15">
        <v>7</v>
      </c>
      <c r="B9" s="15" t="s">
        <v>39</v>
      </c>
      <c r="C9" s="15" t="s">
        <v>12</v>
      </c>
      <c r="D9" s="16" t="s">
        <v>40</v>
      </c>
      <c r="E9" s="15">
        <v>1</v>
      </c>
      <c r="F9" s="15" t="s">
        <v>14</v>
      </c>
      <c r="G9" s="15" t="s">
        <v>15</v>
      </c>
      <c r="H9" s="15"/>
      <c r="I9" s="15" t="s">
        <v>41</v>
      </c>
      <c r="J9" s="28" t="s">
        <v>42</v>
      </c>
    </row>
    <row r="10" spans="1:10" s="12" customFormat="1" ht="33" customHeight="1">
      <c r="A10" s="15">
        <v>8</v>
      </c>
      <c r="B10" s="15" t="s">
        <v>43</v>
      </c>
      <c r="C10" s="15" t="s">
        <v>12</v>
      </c>
      <c r="D10" s="16" t="s">
        <v>44</v>
      </c>
      <c r="E10" s="15">
        <v>2</v>
      </c>
      <c r="F10" s="15" t="s">
        <v>14</v>
      </c>
      <c r="G10" s="15" t="s">
        <v>15</v>
      </c>
      <c r="H10" s="15"/>
      <c r="I10" s="15" t="s">
        <v>45</v>
      </c>
      <c r="J10" s="28" t="s">
        <v>46</v>
      </c>
    </row>
    <row r="11" spans="1:10" s="12" customFormat="1" ht="33" customHeight="1">
      <c r="A11" s="15">
        <v>9</v>
      </c>
      <c r="B11" s="15" t="s">
        <v>47</v>
      </c>
      <c r="C11" s="15" t="s">
        <v>12</v>
      </c>
      <c r="D11" s="16" t="s">
        <v>48</v>
      </c>
      <c r="E11" s="15">
        <v>8</v>
      </c>
      <c r="F11" s="15" t="s">
        <v>14</v>
      </c>
      <c r="G11" s="15" t="s">
        <v>15</v>
      </c>
      <c r="H11" s="15"/>
      <c r="I11" s="15" t="s">
        <v>49</v>
      </c>
      <c r="J11" s="28" t="s">
        <v>50</v>
      </c>
    </row>
    <row r="12" spans="1:10" s="12" customFormat="1" ht="33" customHeight="1">
      <c r="A12" s="15">
        <v>10</v>
      </c>
      <c r="B12" s="15" t="s">
        <v>51</v>
      </c>
      <c r="C12" s="15" t="s">
        <v>12</v>
      </c>
      <c r="D12" s="16" t="s">
        <v>52</v>
      </c>
      <c r="E12" s="15">
        <v>5</v>
      </c>
      <c r="F12" s="15" t="s">
        <v>14</v>
      </c>
      <c r="G12" s="15" t="s">
        <v>15</v>
      </c>
      <c r="H12" s="15"/>
      <c r="I12" s="15" t="s">
        <v>53</v>
      </c>
      <c r="J12" s="28" t="s">
        <v>54</v>
      </c>
    </row>
    <row r="13" spans="1:10" s="12" customFormat="1" ht="63.75" customHeight="1">
      <c r="A13" s="15">
        <v>11</v>
      </c>
      <c r="B13" s="15" t="s">
        <v>55</v>
      </c>
      <c r="C13" s="15" t="s">
        <v>12</v>
      </c>
      <c r="D13" s="16" t="s">
        <v>56</v>
      </c>
      <c r="E13" s="15">
        <v>1</v>
      </c>
      <c r="F13" s="15" t="s">
        <v>14</v>
      </c>
      <c r="G13" s="15" t="s">
        <v>15</v>
      </c>
      <c r="H13" s="15" t="s">
        <v>57</v>
      </c>
      <c r="I13" s="15" t="s">
        <v>33</v>
      </c>
      <c r="J13" s="28" t="s">
        <v>58</v>
      </c>
    </row>
    <row r="14" spans="1:10" s="12" customFormat="1" ht="57" customHeight="1">
      <c r="A14" s="17">
        <v>12</v>
      </c>
      <c r="B14" s="17" t="s">
        <v>59</v>
      </c>
      <c r="C14" s="17" t="s">
        <v>12</v>
      </c>
      <c r="D14" s="18" t="s">
        <v>60</v>
      </c>
      <c r="E14" s="17">
        <v>3</v>
      </c>
      <c r="F14" s="17" t="s">
        <v>14</v>
      </c>
      <c r="G14" s="17" t="s">
        <v>15</v>
      </c>
      <c r="H14" s="17" t="s">
        <v>61</v>
      </c>
      <c r="I14" s="17" t="s">
        <v>33</v>
      </c>
      <c r="J14" s="29" t="s">
        <v>62</v>
      </c>
    </row>
    <row r="15" spans="1:10" s="12" customFormat="1" ht="33" customHeight="1">
      <c r="A15" s="19">
        <v>13</v>
      </c>
      <c r="B15" s="19" t="s">
        <v>63</v>
      </c>
      <c r="C15" s="19" t="s">
        <v>64</v>
      </c>
      <c r="D15" s="20" t="s">
        <v>65</v>
      </c>
      <c r="E15" s="19">
        <v>2</v>
      </c>
      <c r="F15" s="19" t="s">
        <v>14</v>
      </c>
      <c r="G15" s="19" t="s">
        <v>15</v>
      </c>
      <c r="H15" s="19"/>
      <c r="I15" s="19" t="s">
        <v>66</v>
      </c>
      <c r="J15" s="30" t="s">
        <v>67</v>
      </c>
    </row>
    <row r="16" spans="1:10" s="12" customFormat="1" ht="33" customHeight="1">
      <c r="A16" s="15">
        <v>14</v>
      </c>
      <c r="B16" s="15" t="s">
        <v>68</v>
      </c>
      <c r="C16" s="15" t="s">
        <v>64</v>
      </c>
      <c r="D16" s="21" t="s">
        <v>69</v>
      </c>
      <c r="E16" s="15">
        <v>2</v>
      </c>
      <c r="F16" s="15" t="s">
        <v>14</v>
      </c>
      <c r="G16" s="15" t="s">
        <v>15</v>
      </c>
      <c r="H16" s="15"/>
      <c r="I16" s="15" t="s">
        <v>70</v>
      </c>
      <c r="J16" s="28" t="s">
        <v>71</v>
      </c>
    </row>
    <row r="17" spans="1:10" s="12" customFormat="1" ht="33" customHeight="1">
      <c r="A17" s="15">
        <v>15</v>
      </c>
      <c r="B17" s="15" t="s">
        <v>72</v>
      </c>
      <c r="C17" s="15" t="s">
        <v>64</v>
      </c>
      <c r="D17" s="21" t="s">
        <v>73</v>
      </c>
      <c r="E17" s="15">
        <v>2</v>
      </c>
      <c r="F17" s="15" t="s">
        <v>14</v>
      </c>
      <c r="G17" s="15" t="s">
        <v>15</v>
      </c>
      <c r="H17" s="15"/>
      <c r="I17" s="15" t="s">
        <v>74</v>
      </c>
      <c r="J17" s="28" t="s">
        <v>71</v>
      </c>
    </row>
    <row r="18" spans="1:10" s="12" customFormat="1" ht="63.95" customHeight="1">
      <c r="A18" s="15">
        <v>16</v>
      </c>
      <c r="B18" s="15" t="s">
        <v>75</v>
      </c>
      <c r="C18" s="15" t="s">
        <v>64</v>
      </c>
      <c r="D18" s="21" t="s">
        <v>76</v>
      </c>
      <c r="E18" s="15">
        <v>1</v>
      </c>
      <c r="F18" s="15" t="s">
        <v>14</v>
      </c>
      <c r="G18" s="15" t="s">
        <v>15</v>
      </c>
      <c r="H18" s="15" t="s">
        <v>77</v>
      </c>
      <c r="I18" s="15" t="s">
        <v>78</v>
      </c>
      <c r="J18" s="28" t="s">
        <v>79</v>
      </c>
    </row>
    <row r="19" spans="1:10" s="12" customFormat="1" ht="33" customHeight="1">
      <c r="A19" s="15">
        <v>17</v>
      </c>
      <c r="B19" s="15" t="s">
        <v>80</v>
      </c>
      <c r="C19" s="15" t="s">
        <v>64</v>
      </c>
      <c r="D19" s="21" t="s">
        <v>81</v>
      </c>
      <c r="E19" s="15">
        <v>1</v>
      </c>
      <c r="F19" s="15" t="s">
        <v>14</v>
      </c>
      <c r="G19" s="15" t="s">
        <v>15</v>
      </c>
      <c r="H19" s="15"/>
      <c r="I19" s="15" t="s">
        <v>82</v>
      </c>
      <c r="J19" s="28" t="s">
        <v>79</v>
      </c>
    </row>
    <row r="20" spans="1:10" s="12" customFormat="1" ht="33" customHeight="1">
      <c r="A20" s="15">
        <v>18</v>
      </c>
      <c r="B20" s="15" t="s">
        <v>83</v>
      </c>
      <c r="C20" s="15" t="s">
        <v>64</v>
      </c>
      <c r="D20" s="21" t="s">
        <v>84</v>
      </c>
      <c r="E20" s="15">
        <v>3</v>
      </c>
      <c r="F20" s="15" t="s">
        <v>14</v>
      </c>
      <c r="G20" s="15" t="s">
        <v>15</v>
      </c>
      <c r="H20" s="15"/>
      <c r="I20" s="15" t="s">
        <v>85</v>
      </c>
      <c r="J20" s="28" t="s">
        <v>86</v>
      </c>
    </row>
    <row r="21" spans="1:10" s="12" customFormat="1" ht="62.1" customHeight="1">
      <c r="A21" s="17">
        <v>19</v>
      </c>
      <c r="B21" s="17" t="s">
        <v>87</v>
      </c>
      <c r="C21" s="17" t="s">
        <v>64</v>
      </c>
      <c r="D21" s="22" t="s">
        <v>88</v>
      </c>
      <c r="E21" s="17">
        <v>2</v>
      </c>
      <c r="F21" s="17" t="s">
        <v>14</v>
      </c>
      <c r="G21" s="17" t="s">
        <v>15</v>
      </c>
      <c r="H21" s="17" t="s">
        <v>61</v>
      </c>
      <c r="I21" s="18" t="s">
        <v>89</v>
      </c>
      <c r="J21" s="29" t="s">
        <v>67</v>
      </c>
    </row>
    <row r="22" spans="1:10" s="12" customFormat="1" ht="33" customHeight="1">
      <c r="A22" s="19">
        <v>20</v>
      </c>
      <c r="B22" s="19" t="s">
        <v>90</v>
      </c>
      <c r="C22" s="19" t="s">
        <v>91</v>
      </c>
      <c r="D22" s="23" t="s">
        <v>92</v>
      </c>
      <c r="E22" s="19">
        <v>3</v>
      </c>
      <c r="F22" s="19" t="s">
        <v>14</v>
      </c>
      <c r="G22" s="19" t="s">
        <v>93</v>
      </c>
      <c r="H22" s="19"/>
      <c r="I22" s="19" t="s">
        <v>94</v>
      </c>
      <c r="J22" s="30" t="s">
        <v>95</v>
      </c>
    </row>
    <row r="23" spans="1:10" s="12" customFormat="1" ht="33" customHeight="1">
      <c r="A23" s="15">
        <v>21</v>
      </c>
      <c r="B23" s="15" t="s">
        <v>96</v>
      </c>
      <c r="C23" s="15" t="s">
        <v>91</v>
      </c>
      <c r="D23" s="16" t="s">
        <v>97</v>
      </c>
      <c r="E23" s="15">
        <v>2</v>
      </c>
      <c r="F23" s="15" t="s">
        <v>14</v>
      </c>
      <c r="G23" s="15" t="s">
        <v>93</v>
      </c>
      <c r="H23" s="15"/>
      <c r="I23" s="15" t="s">
        <v>66</v>
      </c>
      <c r="J23" s="28" t="s">
        <v>98</v>
      </c>
    </row>
    <row r="24" spans="1:10" s="12" customFormat="1" ht="33" customHeight="1">
      <c r="A24" s="15">
        <v>22</v>
      </c>
      <c r="B24" s="15" t="s">
        <v>99</v>
      </c>
      <c r="C24" s="15" t="s">
        <v>91</v>
      </c>
      <c r="D24" s="16" t="s">
        <v>100</v>
      </c>
      <c r="E24" s="15">
        <v>2</v>
      </c>
      <c r="F24" s="15" t="s">
        <v>14</v>
      </c>
      <c r="G24" s="15" t="s">
        <v>93</v>
      </c>
      <c r="H24" s="15"/>
      <c r="I24" s="15" t="s">
        <v>101</v>
      </c>
      <c r="J24" s="28" t="s">
        <v>102</v>
      </c>
    </row>
    <row r="25" spans="1:10" s="12" customFormat="1" ht="33" customHeight="1">
      <c r="A25" s="15">
        <v>23</v>
      </c>
      <c r="B25" s="15" t="s">
        <v>103</v>
      </c>
      <c r="C25" s="15" t="s">
        <v>91</v>
      </c>
      <c r="D25" s="16" t="s">
        <v>104</v>
      </c>
      <c r="E25" s="15">
        <v>2</v>
      </c>
      <c r="F25" s="15" t="s">
        <v>14</v>
      </c>
      <c r="G25" s="15" t="s">
        <v>93</v>
      </c>
      <c r="H25" s="15"/>
      <c r="I25" s="15" t="s">
        <v>105</v>
      </c>
      <c r="J25" s="28" t="s">
        <v>106</v>
      </c>
    </row>
    <row r="26" spans="1:10" s="12" customFormat="1" ht="33" customHeight="1">
      <c r="A26" s="15">
        <v>24</v>
      </c>
      <c r="B26" s="15" t="s">
        <v>107</v>
      </c>
      <c r="C26" s="15" t="s">
        <v>91</v>
      </c>
      <c r="D26" s="16" t="s">
        <v>108</v>
      </c>
      <c r="E26" s="15">
        <v>2</v>
      </c>
      <c r="F26" s="15" t="s">
        <v>14</v>
      </c>
      <c r="G26" s="15" t="s">
        <v>93</v>
      </c>
      <c r="H26" s="15"/>
      <c r="I26" s="15" t="s">
        <v>109</v>
      </c>
      <c r="J26" s="28" t="s">
        <v>106</v>
      </c>
    </row>
    <row r="27" spans="1:10" s="12" customFormat="1" ht="33" customHeight="1">
      <c r="A27" s="15">
        <v>25</v>
      </c>
      <c r="B27" s="15" t="s">
        <v>110</v>
      </c>
      <c r="C27" s="15" t="s">
        <v>91</v>
      </c>
      <c r="D27" s="16" t="s">
        <v>111</v>
      </c>
      <c r="E27" s="15">
        <v>1</v>
      </c>
      <c r="F27" s="15" t="s">
        <v>14</v>
      </c>
      <c r="G27" s="15" t="s">
        <v>93</v>
      </c>
      <c r="H27" s="15"/>
      <c r="I27" s="15" t="s">
        <v>74</v>
      </c>
      <c r="J27" s="28" t="s">
        <v>112</v>
      </c>
    </row>
    <row r="28" spans="1:10" s="12" customFormat="1" ht="64.5" customHeight="1">
      <c r="A28" s="15">
        <v>26</v>
      </c>
      <c r="B28" s="15" t="s">
        <v>113</v>
      </c>
      <c r="C28" s="15" t="s">
        <v>91</v>
      </c>
      <c r="D28" s="16" t="s">
        <v>114</v>
      </c>
      <c r="E28" s="15">
        <v>3</v>
      </c>
      <c r="F28" s="15" t="s">
        <v>14</v>
      </c>
      <c r="G28" s="15" t="s">
        <v>93</v>
      </c>
      <c r="H28" s="15" t="s">
        <v>77</v>
      </c>
      <c r="I28" s="16" t="s">
        <v>115</v>
      </c>
      <c r="J28" s="28" t="s">
        <v>116</v>
      </c>
    </row>
    <row r="29" spans="1:10" s="12" customFormat="1" ht="33" customHeight="1">
      <c r="A29" s="15">
        <v>27</v>
      </c>
      <c r="B29" s="15" t="s">
        <v>117</v>
      </c>
      <c r="C29" s="15" t="s">
        <v>91</v>
      </c>
      <c r="D29" s="16" t="s">
        <v>118</v>
      </c>
      <c r="E29" s="15">
        <v>1</v>
      </c>
      <c r="F29" s="15" t="s">
        <v>14</v>
      </c>
      <c r="G29" s="15" t="s">
        <v>93</v>
      </c>
      <c r="H29" s="15"/>
      <c r="I29" s="15" t="s">
        <v>82</v>
      </c>
      <c r="J29" s="28" t="s">
        <v>112</v>
      </c>
    </row>
    <row r="30" spans="1:10" s="12" customFormat="1" ht="33" customHeight="1">
      <c r="A30" s="15">
        <v>28</v>
      </c>
      <c r="B30" s="15" t="s">
        <v>119</v>
      </c>
      <c r="C30" s="15" t="s">
        <v>91</v>
      </c>
      <c r="D30" s="16" t="s">
        <v>120</v>
      </c>
      <c r="E30" s="15">
        <v>2</v>
      </c>
      <c r="F30" s="15" t="s">
        <v>14</v>
      </c>
      <c r="G30" s="15" t="s">
        <v>93</v>
      </c>
      <c r="H30" s="15"/>
      <c r="I30" s="15" t="s">
        <v>121</v>
      </c>
      <c r="J30" s="28" t="s">
        <v>98</v>
      </c>
    </row>
    <row r="31" spans="1:10" s="12" customFormat="1" ht="33" customHeight="1">
      <c r="A31" s="15">
        <v>29</v>
      </c>
      <c r="B31" s="15" t="s">
        <v>122</v>
      </c>
      <c r="C31" s="15" t="s">
        <v>91</v>
      </c>
      <c r="D31" s="16" t="s">
        <v>123</v>
      </c>
      <c r="E31" s="15">
        <v>3</v>
      </c>
      <c r="F31" s="15" t="s">
        <v>14</v>
      </c>
      <c r="G31" s="15" t="s">
        <v>93</v>
      </c>
      <c r="H31" s="15"/>
      <c r="I31" s="15" t="s">
        <v>124</v>
      </c>
      <c r="J31" s="28" t="s">
        <v>125</v>
      </c>
    </row>
    <row r="32" spans="1:10" s="12" customFormat="1" ht="33" customHeight="1">
      <c r="A32" s="15">
        <v>30</v>
      </c>
      <c r="B32" s="15" t="s">
        <v>126</v>
      </c>
      <c r="C32" s="15" t="s">
        <v>91</v>
      </c>
      <c r="D32" s="16" t="s">
        <v>127</v>
      </c>
      <c r="E32" s="15">
        <v>2</v>
      </c>
      <c r="F32" s="15" t="s">
        <v>14</v>
      </c>
      <c r="G32" s="15" t="s">
        <v>93</v>
      </c>
      <c r="H32" s="15"/>
      <c r="I32" s="15" t="s">
        <v>128</v>
      </c>
      <c r="J32" s="28" t="s">
        <v>102</v>
      </c>
    </row>
    <row r="33" spans="1:10" s="12" customFormat="1" ht="33" customHeight="1">
      <c r="A33" s="15">
        <v>31</v>
      </c>
      <c r="B33" s="15" t="s">
        <v>129</v>
      </c>
      <c r="C33" s="15" t="s">
        <v>91</v>
      </c>
      <c r="D33" s="16" t="s">
        <v>130</v>
      </c>
      <c r="E33" s="15">
        <v>1</v>
      </c>
      <c r="F33" s="15" t="s">
        <v>14</v>
      </c>
      <c r="G33" s="15" t="s">
        <v>93</v>
      </c>
      <c r="H33" s="15"/>
      <c r="I33" s="15" t="s">
        <v>85</v>
      </c>
      <c r="J33" s="28" t="s">
        <v>131</v>
      </c>
    </row>
    <row r="34" spans="1:10" s="12" customFormat="1" ht="62.1" customHeight="1">
      <c r="A34" s="17">
        <v>32</v>
      </c>
      <c r="B34" s="17" t="s">
        <v>132</v>
      </c>
      <c r="C34" s="17" t="s">
        <v>91</v>
      </c>
      <c r="D34" s="18" t="s">
        <v>133</v>
      </c>
      <c r="E34" s="17">
        <v>3</v>
      </c>
      <c r="F34" s="17" t="s">
        <v>14</v>
      </c>
      <c r="G34" s="17" t="s">
        <v>93</v>
      </c>
      <c r="H34" s="17" t="s">
        <v>61</v>
      </c>
      <c r="I34" s="18" t="s">
        <v>89</v>
      </c>
      <c r="J34" s="29" t="s">
        <v>134</v>
      </c>
    </row>
    <row r="35" spans="1:10" s="12" customFormat="1" ht="44.25" customHeight="1">
      <c r="A35" s="19">
        <v>33</v>
      </c>
      <c r="B35" s="19" t="s">
        <v>135</v>
      </c>
      <c r="C35" s="19" t="s">
        <v>136</v>
      </c>
      <c r="D35" s="20" t="s">
        <v>137</v>
      </c>
      <c r="E35" s="19">
        <v>12</v>
      </c>
      <c r="F35" s="19" t="s">
        <v>14</v>
      </c>
      <c r="G35" s="19" t="s">
        <v>93</v>
      </c>
      <c r="H35" s="19"/>
      <c r="I35" s="19" t="s">
        <v>138</v>
      </c>
      <c r="J35" s="30" t="s">
        <v>139</v>
      </c>
    </row>
    <row r="36" spans="1:10" s="12" customFormat="1" ht="42.75" customHeight="1">
      <c r="A36" s="15">
        <v>34</v>
      </c>
      <c r="B36" s="15" t="s">
        <v>140</v>
      </c>
      <c r="C36" s="15" t="s">
        <v>136</v>
      </c>
      <c r="D36" s="21" t="s">
        <v>141</v>
      </c>
      <c r="E36" s="15">
        <v>13</v>
      </c>
      <c r="F36" s="15" t="s">
        <v>14</v>
      </c>
      <c r="G36" s="15" t="s">
        <v>93</v>
      </c>
      <c r="H36" s="15"/>
      <c r="I36" s="15" t="s">
        <v>142</v>
      </c>
      <c r="J36" s="28" t="s">
        <v>143</v>
      </c>
    </row>
    <row r="37" spans="1:10" s="12" customFormat="1" ht="48" customHeight="1">
      <c r="A37" s="15">
        <v>35</v>
      </c>
      <c r="B37" s="15" t="s">
        <v>144</v>
      </c>
      <c r="C37" s="15" t="s">
        <v>136</v>
      </c>
      <c r="D37" s="21" t="s">
        <v>145</v>
      </c>
      <c r="E37" s="15">
        <v>3</v>
      </c>
      <c r="F37" s="15" t="s">
        <v>14</v>
      </c>
      <c r="G37" s="15" t="s">
        <v>93</v>
      </c>
      <c r="H37" s="15"/>
      <c r="I37" s="15" t="s">
        <v>146</v>
      </c>
      <c r="J37" s="28" t="s">
        <v>147</v>
      </c>
    </row>
    <row r="38" spans="1:10" s="12" customFormat="1" ht="45.75" customHeight="1">
      <c r="A38" s="15">
        <v>36</v>
      </c>
      <c r="B38" s="15" t="s">
        <v>148</v>
      </c>
      <c r="C38" s="15" t="s">
        <v>136</v>
      </c>
      <c r="D38" s="21" t="s">
        <v>149</v>
      </c>
      <c r="E38" s="15">
        <v>2</v>
      </c>
      <c r="F38" s="15" t="s">
        <v>14</v>
      </c>
      <c r="G38" s="15" t="s">
        <v>93</v>
      </c>
      <c r="H38" s="15"/>
      <c r="I38" s="31" t="s">
        <v>150</v>
      </c>
      <c r="J38" s="28" t="s">
        <v>151</v>
      </c>
    </row>
    <row r="39" spans="1:10" s="12" customFormat="1" ht="71.25" customHeight="1">
      <c r="A39" s="15">
        <v>37</v>
      </c>
      <c r="B39" s="15" t="s">
        <v>152</v>
      </c>
      <c r="C39" s="15" t="s">
        <v>136</v>
      </c>
      <c r="D39" s="21" t="s">
        <v>153</v>
      </c>
      <c r="E39" s="15">
        <v>4</v>
      </c>
      <c r="F39" s="15" t="s">
        <v>14</v>
      </c>
      <c r="G39" s="15" t="s">
        <v>93</v>
      </c>
      <c r="H39" s="15"/>
      <c r="I39" s="31" t="s">
        <v>154</v>
      </c>
      <c r="J39" s="28" t="s">
        <v>155</v>
      </c>
    </row>
    <row r="40" spans="1:10" s="12" customFormat="1" ht="39.75" customHeight="1">
      <c r="A40" s="15">
        <v>38</v>
      </c>
      <c r="B40" s="15" t="s">
        <v>156</v>
      </c>
      <c r="C40" s="15" t="s">
        <v>136</v>
      </c>
      <c r="D40" s="21" t="s">
        <v>157</v>
      </c>
      <c r="E40" s="15">
        <v>1</v>
      </c>
      <c r="F40" s="15" t="s">
        <v>14</v>
      </c>
      <c r="G40" s="15" t="s">
        <v>93</v>
      </c>
      <c r="H40" s="15"/>
      <c r="I40" s="15" t="s">
        <v>158</v>
      </c>
      <c r="J40" s="28" t="s">
        <v>159</v>
      </c>
    </row>
    <row r="41" spans="1:10" s="12" customFormat="1" ht="53.25" customHeight="1">
      <c r="A41" s="15">
        <v>39</v>
      </c>
      <c r="B41" s="15" t="s">
        <v>160</v>
      </c>
      <c r="C41" s="15" t="s">
        <v>136</v>
      </c>
      <c r="D41" s="21" t="s">
        <v>161</v>
      </c>
      <c r="E41" s="15">
        <v>9</v>
      </c>
      <c r="F41" s="15" t="s">
        <v>14</v>
      </c>
      <c r="G41" s="15" t="s">
        <v>93</v>
      </c>
      <c r="H41" s="24"/>
      <c r="I41" s="15" t="s">
        <v>162</v>
      </c>
      <c r="J41" s="28" t="s">
        <v>163</v>
      </c>
    </row>
    <row r="42" spans="1:10" s="12" customFormat="1" ht="64.5" customHeight="1">
      <c r="A42" s="15">
        <v>40</v>
      </c>
      <c r="B42" s="15" t="s">
        <v>164</v>
      </c>
      <c r="C42" s="15" t="s">
        <v>136</v>
      </c>
      <c r="D42" s="21" t="s">
        <v>165</v>
      </c>
      <c r="E42" s="15">
        <v>5</v>
      </c>
      <c r="F42" s="15" t="s">
        <v>14</v>
      </c>
      <c r="G42" s="15" t="s">
        <v>93</v>
      </c>
      <c r="H42" s="25" t="s">
        <v>166</v>
      </c>
      <c r="I42" s="15" t="s">
        <v>162</v>
      </c>
      <c r="J42" s="28" t="s">
        <v>167</v>
      </c>
    </row>
    <row r="43" spans="1:10" s="12" customFormat="1" ht="43.5" customHeight="1">
      <c r="A43" s="15">
        <v>41</v>
      </c>
      <c r="B43" s="15" t="s">
        <v>168</v>
      </c>
      <c r="C43" s="15" t="s">
        <v>136</v>
      </c>
      <c r="D43" s="21" t="s">
        <v>169</v>
      </c>
      <c r="E43" s="15">
        <v>8</v>
      </c>
      <c r="F43" s="15" t="s">
        <v>14</v>
      </c>
      <c r="G43" s="15" t="s">
        <v>93</v>
      </c>
      <c r="H43" s="15"/>
      <c r="I43" s="15" t="s">
        <v>170</v>
      </c>
      <c r="J43" s="28" t="s">
        <v>171</v>
      </c>
    </row>
    <row r="44" spans="1:10" s="12" customFormat="1" ht="71.25" customHeight="1">
      <c r="A44" s="17">
        <v>42</v>
      </c>
      <c r="B44" s="17" t="s">
        <v>172</v>
      </c>
      <c r="C44" s="17" t="s">
        <v>136</v>
      </c>
      <c r="D44" s="22" t="s">
        <v>173</v>
      </c>
      <c r="E44" s="17">
        <v>2</v>
      </c>
      <c r="F44" s="17" t="s">
        <v>14</v>
      </c>
      <c r="G44" s="17" t="s">
        <v>93</v>
      </c>
      <c r="H44" s="17" t="s">
        <v>174</v>
      </c>
      <c r="I44" s="17" t="s">
        <v>175</v>
      </c>
      <c r="J44" s="29" t="s">
        <v>176</v>
      </c>
    </row>
    <row r="45" spans="1:10" s="12" customFormat="1" ht="62.25" customHeight="1">
      <c r="A45" s="19">
        <v>43</v>
      </c>
      <c r="B45" s="19" t="s">
        <v>177</v>
      </c>
      <c r="C45" s="19" t="s">
        <v>178</v>
      </c>
      <c r="D45" s="23" t="s">
        <v>179</v>
      </c>
      <c r="E45" s="19">
        <v>27</v>
      </c>
      <c r="F45" s="19" t="s">
        <v>14</v>
      </c>
      <c r="G45" s="19" t="s">
        <v>180</v>
      </c>
      <c r="H45" s="19"/>
      <c r="I45" s="19" t="s">
        <v>138</v>
      </c>
      <c r="J45" s="30" t="s">
        <v>181</v>
      </c>
    </row>
    <row r="46" spans="1:10" s="12" customFormat="1" ht="59.25" customHeight="1">
      <c r="A46" s="15">
        <v>44</v>
      </c>
      <c r="B46" s="15" t="s">
        <v>182</v>
      </c>
      <c r="C46" s="15" t="s">
        <v>178</v>
      </c>
      <c r="D46" s="16" t="s">
        <v>183</v>
      </c>
      <c r="E46" s="15">
        <v>17</v>
      </c>
      <c r="F46" s="15" t="s">
        <v>14</v>
      </c>
      <c r="G46" s="15" t="s">
        <v>180</v>
      </c>
      <c r="H46" s="15"/>
      <c r="I46" s="15" t="s">
        <v>142</v>
      </c>
      <c r="J46" s="28" t="s">
        <v>184</v>
      </c>
    </row>
    <row r="47" spans="1:10" s="12" customFormat="1" ht="57" customHeight="1">
      <c r="A47" s="15">
        <v>45</v>
      </c>
      <c r="B47" s="15" t="s">
        <v>185</v>
      </c>
      <c r="C47" s="15" t="s">
        <v>178</v>
      </c>
      <c r="D47" s="16" t="s">
        <v>186</v>
      </c>
      <c r="E47" s="15">
        <v>13</v>
      </c>
      <c r="F47" s="15" t="s">
        <v>14</v>
      </c>
      <c r="G47" s="15" t="s">
        <v>180</v>
      </c>
      <c r="H47" s="15"/>
      <c r="I47" s="15" t="s">
        <v>146</v>
      </c>
      <c r="J47" s="28" t="s">
        <v>187</v>
      </c>
    </row>
    <row r="48" spans="1:10" s="12" customFormat="1" ht="52.5" customHeight="1">
      <c r="A48" s="15">
        <v>46</v>
      </c>
      <c r="B48" s="15" t="s">
        <v>188</v>
      </c>
      <c r="C48" s="15" t="s">
        <v>178</v>
      </c>
      <c r="D48" s="16" t="s">
        <v>189</v>
      </c>
      <c r="E48" s="15">
        <v>14</v>
      </c>
      <c r="F48" s="15" t="s">
        <v>14</v>
      </c>
      <c r="G48" s="15" t="s">
        <v>180</v>
      </c>
      <c r="H48" s="15"/>
      <c r="I48" s="31" t="s">
        <v>150</v>
      </c>
      <c r="J48" s="28" t="s">
        <v>190</v>
      </c>
    </row>
    <row r="49" spans="1:10" s="12" customFormat="1" ht="54" customHeight="1">
      <c r="A49" s="15">
        <v>47</v>
      </c>
      <c r="B49" s="15" t="s">
        <v>191</v>
      </c>
      <c r="C49" s="15" t="s">
        <v>178</v>
      </c>
      <c r="D49" s="16" t="s">
        <v>192</v>
      </c>
      <c r="E49" s="15">
        <v>8</v>
      </c>
      <c r="F49" s="15" t="s">
        <v>14</v>
      </c>
      <c r="G49" s="15" t="s">
        <v>180</v>
      </c>
      <c r="H49" s="15"/>
      <c r="I49" s="31" t="s">
        <v>154</v>
      </c>
      <c r="J49" s="28" t="s">
        <v>193</v>
      </c>
    </row>
    <row r="50" spans="1:10" s="12" customFormat="1" ht="42.75" customHeight="1">
      <c r="A50" s="15">
        <v>48</v>
      </c>
      <c r="B50" s="15" t="s">
        <v>194</v>
      </c>
      <c r="C50" s="15" t="s">
        <v>178</v>
      </c>
      <c r="D50" s="16" t="s">
        <v>195</v>
      </c>
      <c r="E50" s="15">
        <v>14</v>
      </c>
      <c r="F50" s="15" t="s">
        <v>14</v>
      </c>
      <c r="G50" s="15" t="s">
        <v>180</v>
      </c>
      <c r="H50" s="15"/>
      <c r="I50" s="15" t="s">
        <v>158</v>
      </c>
      <c r="J50" s="28" t="s">
        <v>196</v>
      </c>
    </row>
    <row r="51" spans="1:10" s="12" customFormat="1" ht="55.5" customHeight="1">
      <c r="A51" s="15">
        <v>49</v>
      </c>
      <c r="B51" s="15" t="s">
        <v>197</v>
      </c>
      <c r="C51" s="15" t="s">
        <v>178</v>
      </c>
      <c r="D51" s="16" t="s">
        <v>198</v>
      </c>
      <c r="E51" s="15">
        <v>19</v>
      </c>
      <c r="F51" s="15" t="s">
        <v>14</v>
      </c>
      <c r="G51" s="15" t="s">
        <v>180</v>
      </c>
      <c r="H51" s="15"/>
      <c r="I51" s="15" t="s">
        <v>162</v>
      </c>
      <c r="J51" s="28" t="s">
        <v>199</v>
      </c>
    </row>
    <row r="52" spans="1:10" s="12" customFormat="1" ht="49.5" customHeight="1">
      <c r="A52" s="15">
        <v>50</v>
      </c>
      <c r="B52" s="15" t="s">
        <v>200</v>
      </c>
      <c r="C52" s="15" t="s">
        <v>178</v>
      </c>
      <c r="D52" s="16" t="s">
        <v>201</v>
      </c>
      <c r="E52" s="15">
        <v>19</v>
      </c>
      <c r="F52" s="15" t="s">
        <v>14</v>
      </c>
      <c r="G52" s="15" t="s">
        <v>180</v>
      </c>
      <c r="H52" s="15"/>
      <c r="I52" s="15" t="s">
        <v>170</v>
      </c>
      <c r="J52" s="28" t="s">
        <v>202</v>
      </c>
    </row>
    <row r="53" spans="1:10" s="12" customFormat="1" ht="87" customHeight="1">
      <c r="A53" s="17">
        <v>51</v>
      </c>
      <c r="B53" s="17" t="s">
        <v>203</v>
      </c>
      <c r="C53" s="17" t="s">
        <v>178</v>
      </c>
      <c r="D53" s="18" t="s">
        <v>204</v>
      </c>
      <c r="E53" s="17">
        <v>22</v>
      </c>
      <c r="F53" s="17" t="s">
        <v>14</v>
      </c>
      <c r="G53" s="17" t="s">
        <v>180</v>
      </c>
      <c r="H53" s="17" t="s">
        <v>174</v>
      </c>
      <c r="I53" s="17" t="s">
        <v>175</v>
      </c>
      <c r="J53" s="29" t="s">
        <v>205</v>
      </c>
    </row>
    <row r="54" spans="1:10" s="12" customFormat="1" ht="42" customHeight="1">
      <c r="A54" s="19">
        <v>52</v>
      </c>
      <c r="B54" s="19" t="s">
        <v>206</v>
      </c>
      <c r="C54" s="19" t="s">
        <v>207</v>
      </c>
      <c r="D54" s="19" t="s">
        <v>208</v>
      </c>
      <c r="E54" s="26">
        <v>3</v>
      </c>
      <c r="F54" s="19" t="s">
        <v>14</v>
      </c>
      <c r="G54" s="19" t="s">
        <v>93</v>
      </c>
      <c r="H54" s="27" t="s">
        <v>208</v>
      </c>
      <c r="I54" s="27" t="s">
        <v>175</v>
      </c>
      <c r="J54" s="30" t="s">
        <v>209</v>
      </c>
    </row>
    <row r="55" spans="1:10" ht="31.5" customHeight="1">
      <c r="A55" s="9"/>
      <c r="B55" s="9"/>
      <c r="C55" s="15" t="s">
        <v>210</v>
      </c>
      <c r="D55" s="9"/>
      <c r="E55" s="8">
        <f>SUM(E3:E54)</f>
        <v>296</v>
      </c>
      <c r="F55" s="9"/>
      <c r="G55" s="9"/>
      <c r="H55" s="8"/>
      <c r="I55" s="9"/>
      <c r="J55" s="9"/>
    </row>
  </sheetData>
  <phoneticPr fontId="41" type="noConversion"/>
  <printOptions horizontalCentered="1"/>
  <pageMargins left="0.74791666666666701" right="0.55000000000000004" top="0.98402777777777795" bottom="0.98402777777777795" header="0.51180555555555596" footer="0.51180555555555596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25" workbookViewId="0">
      <selection activeCell="C39" sqref="C39"/>
    </sheetView>
  </sheetViews>
  <sheetFormatPr defaultColWidth="9" defaultRowHeight="27.75" customHeight="1"/>
  <cols>
    <col min="1" max="1" width="13" style="5" customWidth="1"/>
    <col min="2" max="2" width="21.875" customWidth="1"/>
    <col min="3" max="3" width="15.75" style="5" customWidth="1"/>
    <col min="4" max="4" width="17.125" customWidth="1"/>
  </cols>
  <sheetData>
    <row r="1" spans="1:4" ht="24" customHeight="1">
      <c r="A1" s="6" t="s">
        <v>211</v>
      </c>
      <c r="B1" s="6" t="s">
        <v>212</v>
      </c>
      <c r="C1" s="6" t="s">
        <v>213</v>
      </c>
      <c r="D1" s="6" t="s">
        <v>214</v>
      </c>
    </row>
    <row r="2" spans="1:4" ht="24" customHeight="1">
      <c r="A2" s="7" t="s">
        <v>11</v>
      </c>
      <c r="B2" s="7" t="str">
        <f>VLOOKUP(A2,职位表!B3:D54,3,0)</f>
        <v>高中语文</v>
      </c>
      <c r="C2" s="7">
        <f>VLOOKUP(A2,职位表!B3:E55,4,0)</f>
        <v>4</v>
      </c>
      <c r="D2" s="8"/>
    </row>
    <row r="3" spans="1:4" ht="24" customHeight="1">
      <c r="A3" s="7" t="s">
        <v>18</v>
      </c>
      <c r="B3" s="7" t="str">
        <f>VLOOKUP(A3,职位表!B4:D55,3,0)</f>
        <v>高中数学</v>
      </c>
      <c r="C3" s="7">
        <f>VLOOKUP(A3,职位表!B4:E56,4,0)</f>
        <v>3</v>
      </c>
      <c r="D3" s="8"/>
    </row>
    <row r="4" spans="1:4" ht="24" customHeight="1">
      <c r="A4" s="7" t="s">
        <v>22</v>
      </c>
      <c r="B4" s="7" t="str">
        <f>VLOOKUP(A4,职位表!B5:D56,3,0)</f>
        <v>高中英语</v>
      </c>
      <c r="C4" s="7">
        <f>VLOOKUP(A4,职位表!B5:E57,4,0)</f>
        <v>3</v>
      </c>
      <c r="D4" s="8"/>
    </row>
    <row r="5" spans="1:4" ht="24" customHeight="1">
      <c r="A5" s="7" t="s">
        <v>26</v>
      </c>
      <c r="B5" s="7" t="str">
        <f>VLOOKUP(A5,职位表!B6:D57,3,0)</f>
        <v>高中政治</v>
      </c>
      <c r="C5" s="7">
        <f>VLOOKUP(A5,职位表!B6:E58,4,0)</f>
        <v>4</v>
      </c>
      <c r="D5" s="8"/>
    </row>
    <row r="6" spans="1:4" ht="24" customHeight="1">
      <c r="A6" s="7" t="s">
        <v>30</v>
      </c>
      <c r="B6" s="7" t="str">
        <f>VLOOKUP(A6,职位表!B7:D58,3,0)</f>
        <v>高中信息</v>
      </c>
      <c r="C6" s="7">
        <f>VLOOKUP(A6,职位表!B7:E59,4,0)</f>
        <v>3</v>
      </c>
      <c r="D6" s="8"/>
    </row>
    <row r="7" spans="1:4" ht="24" customHeight="1">
      <c r="A7" s="7" t="s">
        <v>35</v>
      </c>
      <c r="B7" s="7" t="str">
        <f>VLOOKUP(A7,职位表!B8:D59,3,0)</f>
        <v>高中物理</v>
      </c>
      <c r="C7" s="7">
        <f>VLOOKUP(A7,职位表!B8:E60,4,0)</f>
        <v>4</v>
      </c>
      <c r="D7" s="8"/>
    </row>
    <row r="8" spans="1:4" ht="24" customHeight="1">
      <c r="A8" s="7" t="s">
        <v>39</v>
      </c>
      <c r="B8" s="7" t="str">
        <f>VLOOKUP(A8,职位表!B9:D60,3,0)</f>
        <v>高中化学</v>
      </c>
      <c r="C8" s="7">
        <f>VLOOKUP(A8,职位表!B9:E61,4,0)</f>
        <v>1</v>
      </c>
      <c r="D8" s="8"/>
    </row>
    <row r="9" spans="1:4" ht="24" customHeight="1">
      <c r="A9" s="7" t="s">
        <v>43</v>
      </c>
      <c r="B9" s="7" t="str">
        <f>VLOOKUP(A9,职位表!B10:D61,3,0)</f>
        <v>高中生物</v>
      </c>
      <c r="C9" s="7">
        <f>VLOOKUP(A9,职位表!B10:E62,4,0)</f>
        <v>2</v>
      </c>
      <c r="D9" s="8"/>
    </row>
    <row r="10" spans="1:4" ht="24" customHeight="1">
      <c r="A10" s="7" t="s">
        <v>47</v>
      </c>
      <c r="B10" s="7" t="str">
        <f>VLOOKUP(A10,职位表!B11:D62,3,0)</f>
        <v>高中历史</v>
      </c>
      <c r="C10" s="7">
        <f>VLOOKUP(A10,职位表!B11:E63,4,0)</f>
        <v>8</v>
      </c>
      <c r="D10" s="8"/>
    </row>
    <row r="11" spans="1:4" ht="24" customHeight="1">
      <c r="A11" s="7" t="s">
        <v>51</v>
      </c>
      <c r="B11" s="7" t="str">
        <f>VLOOKUP(A11,职位表!B12:D63,3,0)</f>
        <v>高中地理</v>
      </c>
      <c r="C11" s="7">
        <f>VLOOKUP(A11,职位表!B12:E64,4,0)</f>
        <v>5</v>
      </c>
      <c r="D11" s="8"/>
    </row>
    <row r="12" spans="1:4" ht="24" customHeight="1">
      <c r="A12" s="7" t="s">
        <v>55</v>
      </c>
      <c r="B12" s="7" t="str">
        <f>VLOOKUP(A12,职位表!B13:D64,3,0)</f>
        <v>高中研究学习</v>
      </c>
      <c r="C12" s="7">
        <f>VLOOKUP(A12,职位表!B13:E65,4,0)</f>
        <v>1</v>
      </c>
      <c r="D12" s="8"/>
    </row>
    <row r="13" spans="1:4" ht="24" customHeight="1">
      <c r="A13" s="7" t="s">
        <v>59</v>
      </c>
      <c r="B13" s="7" t="str">
        <f>VLOOKUP(A13,职位表!B14:D65,3,0)</f>
        <v>高中心理健康、生涯规划</v>
      </c>
      <c r="C13" s="7">
        <f>VLOOKUP(A13,职位表!B14:E66,4,0)</f>
        <v>3</v>
      </c>
      <c r="D13" s="8"/>
    </row>
    <row r="14" spans="1:4" ht="24" customHeight="1">
      <c r="A14" s="7" t="s">
        <v>63</v>
      </c>
      <c r="B14" s="7" t="str">
        <f>VLOOKUP(A14,职位表!B15:D66,3,0)</f>
        <v>城区初中数学</v>
      </c>
      <c r="C14" s="7">
        <f>VLOOKUP(A14,职位表!B15:E67,4,0)</f>
        <v>2</v>
      </c>
      <c r="D14" s="8"/>
    </row>
    <row r="15" spans="1:4" ht="24" customHeight="1">
      <c r="A15" s="7" t="s">
        <v>68</v>
      </c>
      <c r="B15" s="7" t="str">
        <f>VLOOKUP(A15,职位表!B15:D67,3,0)</f>
        <v>城区初中英语</v>
      </c>
      <c r="C15" s="7">
        <f>VLOOKUP(A15,职位表!B16:E68,4,0)</f>
        <v>2</v>
      </c>
      <c r="D15" s="8"/>
    </row>
    <row r="16" spans="1:4" ht="24" customHeight="1">
      <c r="A16" s="7" t="s">
        <v>72</v>
      </c>
      <c r="B16" s="7" t="str">
        <f>VLOOKUP(A16,职位表!B16:D68,3,0)</f>
        <v>城区初中美术</v>
      </c>
      <c r="C16" s="7">
        <f>VLOOKUP(A16,职位表!B17:E69,4,0)</f>
        <v>2</v>
      </c>
      <c r="D16" s="8"/>
    </row>
    <row r="17" spans="1:4" ht="24" customHeight="1">
      <c r="A17" s="7" t="s">
        <v>75</v>
      </c>
      <c r="B17" s="7" t="str">
        <f>VLOOKUP(A17,职位表!B17:D69,3,0)</f>
        <v>城区初中信息</v>
      </c>
      <c r="C17" s="7">
        <f>VLOOKUP(A17,职位表!B18:E70,4,0)</f>
        <v>1</v>
      </c>
      <c r="D17" s="8"/>
    </row>
    <row r="18" spans="1:4" ht="24" customHeight="1">
      <c r="A18" s="7" t="s">
        <v>80</v>
      </c>
      <c r="B18" s="7" t="str">
        <f>VLOOKUP(A18,职位表!B18:D70,3,0)</f>
        <v>城区初中物理</v>
      </c>
      <c r="C18" s="7">
        <f>VLOOKUP(A18,职位表!B19:E71,4,0)</f>
        <v>1</v>
      </c>
      <c r="D18" s="8"/>
    </row>
    <row r="19" spans="1:4" ht="24" customHeight="1">
      <c r="A19" s="7" t="s">
        <v>83</v>
      </c>
      <c r="B19" s="7" t="str">
        <f>VLOOKUP(A19,职位表!B19:D71,3,0)</f>
        <v>城区初中地理</v>
      </c>
      <c r="C19" s="7">
        <f>VLOOKUP(A19,职位表!B20:E72,4,0)</f>
        <v>3</v>
      </c>
      <c r="D19" s="8"/>
    </row>
    <row r="20" spans="1:4" ht="24" customHeight="1">
      <c r="A20" s="7" t="s">
        <v>87</v>
      </c>
      <c r="B20" s="7" t="str">
        <f>VLOOKUP(A20,职位表!B20:D72,3,0)</f>
        <v>城区初中心理健康</v>
      </c>
      <c r="C20" s="7">
        <f>VLOOKUP(A20,职位表!B21:E73,4,0)</f>
        <v>2</v>
      </c>
      <c r="D20" s="9"/>
    </row>
    <row r="21" spans="1:4" ht="24" customHeight="1">
      <c r="A21" s="7" t="s">
        <v>90</v>
      </c>
      <c r="B21" s="7" t="str">
        <f>VLOOKUP(A21,职位表!B21:D73,3,0)</f>
        <v>非城区初中语文</v>
      </c>
      <c r="C21" s="7">
        <f>VLOOKUP(A21,职位表!B22:E74,4,0)</f>
        <v>3</v>
      </c>
      <c r="D21" s="9"/>
    </row>
    <row r="22" spans="1:4" ht="24" customHeight="1">
      <c r="A22" s="7" t="s">
        <v>96</v>
      </c>
      <c r="B22" s="7" t="str">
        <f>VLOOKUP(A22,职位表!B22:D74,3,0)</f>
        <v>非城区初中数学</v>
      </c>
      <c r="C22" s="7">
        <f>VLOOKUP(A22,职位表!B23:E75,4,0)</f>
        <v>2</v>
      </c>
      <c r="D22" s="9"/>
    </row>
    <row r="23" spans="1:4" ht="24" customHeight="1">
      <c r="A23" s="7" t="s">
        <v>99</v>
      </c>
      <c r="B23" s="7" t="str">
        <f>VLOOKUP(A23,职位表!B22:D75,3,0)</f>
        <v>非城区初中政治</v>
      </c>
      <c r="C23" s="7">
        <f>VLOOKUP(A23,职位表!B24:E76,4,0)</f>
        <v>2</v>
      </c>
      <c r="D23" s="9"/>
    </row>
    <row r="24" spans="1:4" ht="24" customHeight="1">
      <c r="A24" s="7" t="s">
        <v>103</v>
      </c>
      <c r="B24" s="7" t="str">
        <f>VLOOKUP(A24,职位表!B23:D76,3,0)</f>
        <v>非城区初中音乐</v>
      </c>
      <c r="C24" s="7">
        <f>VLOOKUP(A24,职位表!B25:E77,4,0)</f>
        <v>2</v>
      </c>
      <c r="D24" s="9"/>
    </row>
    <row r="25" spans="1:4" ht="24" customHeight="1">
      <c r="A25" s="7" t="s">
        <v>107</v>
      </c>
      <c r="B25" s="7" t="str">
        <f>VLOOKUP(A25,职位表!B24:D77,3,0)</f>
        <v>非城区初中体育</v>
      </c>
      <c r="C25" s="7">
        <f>VLOOKUP(A25,职位表!B26:E78,4,0)</f>
        <v>2</v>
      </c>
      <c r="D25" s="9"/>
    </row>
    <row r="26" spans="1:4" ht="24" customHeight="1">
      <c r="A26" s="7" t="s">
        <v>110</v>
      </c>
      <c r="B26" s="7" t="str">
        <f>VLOOKUP(A26,职位表!B25:D78,3,0)</f>
        <v>非城区初中美术</v>
      </c>
      <c r="C26" s="7">
        <f>VLOOKUP(A26,职位表!B27:E79,4,0)</f>
        <v>1</v>
      </c>
      <c r="D26" s="9"/>
    </row>
    <row r="27" spans="1:4" ht="24" customHeight="1">
      <c r="A27" s="7" t="s">
        <v>113</v>
      </c>
      <c r="B27" s="7" t="str">
        <f>VLOOKUP(A27,职位表!B26:D79,3,0)</f>
        <v>非城区初中信息</v>
      </c>
      <c r="C27" s="7">
        <f>VLOOKUP(A27,职位表!B28:E80,4,0)</f>
        <v>3</v>
      </c>
      <c r="D27" s="9"/>
    </row>
    <row r="28" spans="1:4" ht="24" customHeight="1">
      <c r="A28" s="7" t="s">
        <v>117</v>
      </c>
      <c r="B28" s="7" t="str">
        <f>VLOOKUP(A28,职位表!B27:D80,3,0)</f>
        <v>非城区初中物理</v>
      </c>
      <c r="C28" s="7">
        <f>VLOOKUP(A28,职位表!B29:E81,4,0)</f>
        <v>1</v>
      </c>
      <c r="D28" s="9"/>
    </row>
    <row r="29" spans="1:4" ht="24" customHeight="1">
      <c r="A29" s="7" t="s">
        <v>119</v>
      </c>
      <c r="B29" s="7" t="str">
        <f>VLOOKUP(A29,职位表!B28:D81,3,0)</f>
        <v>非城区初中化学</v>
      </c>
      <c r="C29" s="7">
        <f>VLOOKUP(A29,职位表!B30:E82,4,0)</f>
        <v>2</v>
      </c>
      <c r="D29" s="9"/>
    </row>
    <row r="30" spans="1:4" ht="24" customHeight="1">
      <c r="A30" s="7" t="s">
        <v>122</v>
      </c>
      <c r="B30" s="7" t="str">
        <f>VLOOKUP(A30,职位表!B29:D82,3,0)</f>
        <v>非城区初中生物</v>
      </c>
      <c r="C30" s="7">
        <f>VLOOKUP(A30,职位表!B31:E83,4,0)</f>
        <v>3</v>
      </c>
      <c r="D30" s="9"/>
    </row>
    <row r="31" spans="1:4" ht="24" customHeight="1">
      <c r="A31" s="7" t="s">
        <v>126</v>
      </c>
      <c r="B31" s="7" t="str">
        <f>VLOOKUP(A31,职位表!B30:D83,3,0)</f>
        <v>非城区初中历史</v>
      </c>
      <c r="C31" s="7">
        <f>VLOOKUP(A31,职位表!B32:E84,4,0)</f>
        <v>2</v>
      </c>
      <c r="D31" s="9"/>
    </row>
    <row r="32" spans="1:4" ht="24" customHeight="1">
      <c r="A32" s="7" t="s">
        <v>129</v>
      </c>
      <c r="B32" s="7" t="str">
        <f>VLOOKUP(A32,职位表!B31:D84,3,0)</f>
        <v>非城区初中地理</v>
      </c>
      <c r="C32" s="7">
        <f>VLOOKUP(A32,职位表!B33:E85,4,0)</f>
        <v>1</v>
      </c>
      <c r="D32" s="9"/>
    </row>
    <row r="33" spans="1:4" ht="24" customHeight="1">
      <c r="A33" s="7" t="s">
        <v>132</v>
      </c>
      <c r="B33" s="7" t="str">
        <f>VLOOKUP(A33,职位表!B32:D85,3,0)</f>
        <v>非城区初中心理健康</v>
      </c>
      <c r="C33" s="7">
        <f>VLOOKUP(A33,职位表!B34:E86,4,0)</f>
        <v>3</v>
      </c>
      <c r="D33" s="9"/>
    </row>
    <row r="34" spans="1:4" ht="24" customHeight="1">
      <c r="A34" s="7" t="s">
        <v>135</v>
      </c>
      <c r="B34" s="7" t="str">
        <f>VLOOKUP(A34,职位表!B33:D86,3,0)</f>
        <v>城区小学语文</v>
      </c>
      <c r="C34" s="7">
        <f>VLOOKUP(A34,职位表!B35:E87,4,0)</f>
        <v>12</v>
      </c>
      <c r="D34" s="9"/>
    </row>
    <row r="35" spans="1:4" ht="24" customHeight="1">
      <c r="A35" s="7" t="s">
        <v>140</v>
      </c>
      <c r="B35" s="7" t="str">
        <f>VLOOKUP(A35,职位表!B34:D87,3,0)</f>
        <v>城区小学数学</v>
      </c>
      <c r="C35" s="7">
        <f>VLOOKUP(A35,职位表!B36:E88,4,0)</f>
        <v>13</v>
      </c>
      <c r="D35" s="9"/>
    </row>
    <row r="36" spans="1:4" ht="24" customHeight="1">
      <c r="A36" s="7" t="s">
        <v>144</v>
      </c>
      <c r="B36" s="7" t="str">
        <f>VLOOKUP(A36,职位表!B35:D88,3,0)</f>
        <v>城区小学英语</v>
      </c>
      <c r="C36" s="7">
        <f>VLOOKUP(A36,职位表!B37:E89,4,0)</f>
        <v>3</v>
      </c>
      <c r="D36" s="9"/>
    </row>
    <row r="37" spans="1:4" ht="24" customHeight="1">
      <c r="A37" s="7" t="s">
        <v>148</v>
      </c>
      <c r="B37" s="7" t="str">
        <f>VLOOKUP(A37,职位表!B35:D89,3,0)</f>
        <v>城区小学品德</v>
      </c>
      <c r="C37" s="7">
        <f>VLOOKUP(A37,职位表!B38:E90,4,0)</f>
        <v>2</v>
      </c>
      <c r="D37" s="9"/>
    </row>
    <row r="38" spans="1:4" ht="24" customHeight="1">
      <c r="A38" s="7" t="s">
        <v>152</v>
      </c>
      <c r="B38" s="7" t="str">
        <f>VLOOKUP(A38,职位表!B36:D90,3,0)</f>
        <v>城区小学科学</v>
      </c>
      <c r="C38" s="7">
        <f>VLOOKUP(A38,职位表!B39:E91,4,0)</f>
        <v>4</v>
      </c>
      <c r="D38" s="9"/>
    </row>
    <row r="39" spans="1:4" ht="24" customHeight="1">
      <c r="A39" s="7" t="s">
        <v>156</v>
      </c>
      <c r="B39" s="7" t="str">
        <f>VLOOKUP(A39,职位表!B37:D91,3,0)</f>
        <v>城区小学音乐</v>
      </c>
      <c r="C39" s="7">
        <f>VLOOKUP(A39,职位表!B40:E92,4,0)</f>
        <v>1</v>
      </c>
      <c r="D39" s="9"/>
    </row>
    <row r="40" spans="1:4" ht="24" customHeight="1">
      <c r="A40" s="7" t="s">
        <v>160</v>
      </c>
      <c r="B40" s="7" t="str">
        <f>VLOOKUP(A40,职位表!B38:D92,3,0)</f>
        <v>城区小学体育</v>
      </c>
      <c r="C40" s="7">
        <f>VLOOKUP(A40,职位表!B41:E93,4,0)</f>
        <v>9</v>
      </c>
      <c r="D40" s="9"/>
    </row>
    <row r="41" spans="1:4" ht="24" customHeight="1">
      <c r="A41" s="7" t="s">
        <v>164</v>
      </c>
      <c r="B41" s="7" t="str">
        <f>VLOOKUP(A41,职位表!B39:D93,3,0)</f>
        <v>城区小学体育（足球）</v>
      </c>
      <c r="C41" s="7">
        <f>VLOOKUP(A41,职位表!B42:E94,4,0)</f>
        <v>5</v>
      </c>
      <c r="D41" s="9"/>
    </row>
    <row r="42" spans="1:4" ht="24" customHeight="1">
      <c r="A42" s="7" t="s">
        <v>168</v>
      </c>
      <c r="B42" s="7" t="str">
        <f>VLOOKUP(A42,职位表!B40:D94,3,0)</f>
        <v>城区小学美术</v>
      </c>
      <c r="C42" s="7">
        <f>VLOOKUP(A42,职位表!B43:E95,4,0)</f>
        <v>8</v>
      </c>
      <c r="D42" s="9"/>
    </row>
    <row r="43" spans="1:4" ht="24" customHeight="1">
      <c r="A43" s="7" t="s">
        <v>172</v>
      </c>
      <c r="B43" s="7" t="str">
        <f>VLOOKUP(A43,职位表!B41:D95,3,0)</f>
        <v>城区小学信息</v>
      </c>
      <c r="C43" s="7">
        <f>VLOOKUP(A43,职位表!B44:E96,4,0)</f>
        <v>2</v>
      </c>
      <c r="D43" s="9"/>
    </row>
    <row r="44" spans="1:4" ht="24" customHeight="1">
      <c r="A44" s="7" t="s">
        <v>177</v>
      </c>
      <c r="B44" s="7" t="str">
        <f>VLOOKUP(A44,职位表!B42:D96,3,0)</f>
        <v>非城区小学语文</v>
      </c>
      <c r="C44" s="7">
        <f>VLOOKUP(A44,职位表!B45:E97,4,0)</f>
        <v>27</v>
      </c>
      <c r="D44" s="9"/>
    </row>
    <row r="45" spans="1:4" ht="24" customHeight="1">
      <c r="A45" s="7" t="s">
        <v>182</v>
      </c>
      <c r="B45" s="7" t="str">
        <f>VLOOKUP(A45,职位表!B43:D97,3,0)</f>
        <v>非城区小学数学</v>
      </c>
      <c r="C45" s="7">
        <f>VLOOKUP(A45,职位表!B46:E98,4,0)</f>
        <v>17</v>
      </c>
      <c r="D45" s="9"/>
    </row>
    <row r="46" spans="1:4" ht="24" customHeight="1">
      <c r="A46" s="7" t="s">
        <v>185</v>
      </c>
      <c r="B46" s="7" t="str">
        <f>VLOOKUP(A46,职位表!B44:D98,3,0)</f>
        <v>非城区小学英语</v>
      </c>
      <c r="C46" s="7">
        <f>VLOOKUP(A46,职位表!B47:E99,4,0)</f>
        <v>13</v>
      </c>
      <c r="D46" s="9"/>
    </row>
    <row r="47" spans="1:4" ht="24" customHeight="1">
      <c r="A47" s="7" t="s">
        <v>188</v>
      </c>
      <c r="B47" s="7" t="str">
        <f>VLOOKUP(A47,职位表!B45:D99,3,0)</f>
        <v>非城区小学品德</v>
      </c>
      <c r="C47" s="7">
        <f>VLOOKUP(A47,职位表!B48:E100,4,0)</f>
        <v>14</v>
      </c>
      <c r="D47" s="9"/>
    </row>
    <row r="48" spans="1:4" ht="24" customHeight="1">
      <c r="A48" s="7" t="s">
        <v>191</v>
      </c>
      <c r="B48" s="7" t="str">
        <f>VLOOKUP(A48,职位表!B45:D100,3,0)</f>
        <v>非城区小学科学</v>
      </c>
      <c r="C48" s="7">
        <f>VLOOKUP(A48,职位表!B49:E101,4,0)</f>
        <v>8</v>
      </c>
      <c r="D48" s="9"/>
    </row>
    <row r="49" spans="1:4" ht="24" customHeight="1">
      <c r="A49" s="7" t="s">
        <v>194</v>
      </c>
      <c r="B49" s="7" t="str">
        <f>VLOOKUP(A49,职位表!B46:D101,3,0)</f>
        <v>非城区小学音乐</v>
      </c>
      <c r="C49" s="7">
        <f>VLOOKUP(A49,职位表!B50:E102,4,0)</f>
        <v>14</v>
      </c>
      <c r="D49" s="9"/>
    </row>
    <row r="50" spans="1:4" ht="24" customHeight="1">
      <c r="A50" s="7" t="s">
        <v>197</v>
      </c>
      <c r="B50" s="7" t="str">
        <f>VLOOKUP(A50,职位表!B47:D102,3,0)</f>
        <v>非城区小学体育</v>
      </c>
      <c r="C50" s="7">
        <f>VLOOKUP(A50,职位表!B51:E103,4,0)</f>
        <v>19</v>
      </c>
      <c r="D50" s="9"/>
    </row>
    <row r="51" spans="1:4" ht="24" customHeight="1">
      <c r="A51" s="7" t="s">
        <v>200</v>
      </c>
      <c r="B51" s="7" t="str">
        <f>VLOOKUP(A51,职位表!B48:D103,3,0)</f>
        <v>非城区小学美术</v>
      </c>
      <c r="C51" s="7">
        <f>VLOOKUP(A51,职位表!B52:E104,4,0)</f>
        <v>19</v>
      </c>
      <c r="D51" s="9"/>
    </row>
    <row r="52" spans="1:4" ht="24" customHeight="1">
      <c r="A52" s="7" t="s">
        <v>203</v>
      </c>
      <c r="B52" s="7" t="str">
        <f>VLOOKUP(A52,职位表!B49:D104,3,0)</f>
        <v>非城区小学信息</v>
      </c>
      <c r="C52" s="7">
        <f>VLOOKUP(A52,职位表!B53:E105,4,0)</f>
        <v>22</v>
      </c>
      <c r="D52" s="9"/>
    </row>
    <row r="53" spans="1:4" ht="24" customHeight="1">
      <c r="A53" s="7" t="s">
        <v>206</v>
      </c>
      <c r="B53" s="7" t="str">
        <f>VLOOKUP(A53,职位表!B50:D105,3,0)</f>
        <v>特殊教育</v>
      </c>
      <c r="C53" s="7">
        <f>VLOOKUP(A53,职位表!B54:E106,4,0)</f>
        <v>3</v>
      </c>
      <c r="D53" s="9"/>
    </row>
    <row r="54" spans="1:4" ht="24" customHeight="1">
      <c r="C54" s="5">
        <f>SUM(C2:C53)</f>
        <v>296</v>
      </c>
    </row>
  </sheetData>
  <phoneticPr fontId="41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Zeros="0" defaultGridColor="0" colorId="0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 ht="14.25">
      <c r="A1" s="2"/>
      <c r="C1" s="2"/>
    </row>
    <row r="2" spans="1:3" ht="14.25">
      <c r="A2" s="2"/>
    </row>
    <row r="3" spans="1:3" ht="14.25">
      <c r="A3" s="2"/>
      <c r="C3" s="2"/>
    </row>
    <row r="4" spans="1:3" ht="14.25">
      <c r="A4" s="3" t="e">
        <v>#N/A</v>
      </c>
      <c r="C4" s="2"/>
    </row>
    <row r="5" spans="1:3" ht="14.25">
      <c r="C5" s="2"/>
    </row>
    <row r="6" spans="1:3" ht="14.25">
      <c r="C6" s="2"/>
    </row>
    <row r="7" spans="1:3" ht="14.25">
      <c r="A7" s="2"/>
      <c r="C7" s="2"/>
    </row>
    <row r="8" spans="1:3" ht="14.25">
      <c r="A8" s="4"/>
      <c r="C8" s="2"/>
    </row>
    <row r="9" spans="1:3" ht="14.25">
      <c r="A9" s="4"/>
      <c r="C9" s="2"/>
    </row>
    <row r="10" spans="1:3" ht="14.25">
      <c r="A10" s="4"/>
      <c r="C10" s="2"/>
    </row>
    <row r="11" spans="1:3" ht="14.25">
      <c r="A11" s="4"/>
      <c r="C11" s="2"/>
    </row>
    <row r="12" spans="1:3" ht="14.25">
      <c r="C12" s="2"/>
    </row>
    <row r="13" spans="1:3" ht="14.25">
      <c r="C13" s="2"/>
    </row>
    <row r="14" spans="1:3" ht="14.25">
      <c r="A14" s="2"/>
      <c r="C14" s="4"/>
    </row>
    <row r="15" spans="1:3" ht="14.25">
      <c r="A15" s="2"/>
    </row>
    <row r="16" spans="1:3" ht="14.25">
      <c r="A16" s="2"/>
    </row>
    <row r="17" spans="1:9" ht="14.25">
      <c r="A17" s="4"/>
      <c r="C17" s="2"/>
    </row>
    <row r="18" spans="1:9" ht="14.25">
      <c r="C18" s="2"/>
    </row>
    <row r="19" spans="1:9" ht="14.25">
      <c r="C19" s="2"/>
    </row>
    <row r="20" spans="1:9" ht="14.25">
      <c r="A20" s="4"/>
      <c r="C20" s="2"/>
    </row>
    <row r="21" spans="1:9" ht="14.25">
      <c r="A21" s="2"/>
    </row>
    <row r="22" spans="1:9" ht="14.25">
      <c r="A22" s="2"/>
      <c r="C22" s="2"/>
    </row>
    <row r="23" spans="1:9" ht="14.25">
      <c r="A23" s="2"/>
      <c r="C23" s="4"/>
    </row>
    <row r="24" spans="1:9" ht="14.25">
      <c r="A24" s="2"/>
    </row>
    <row r="25" spans="1:9" ht="14.25">
      <c r="I25" s="2"/>
    </row>
    <row r="26" spans="1:9" ht="14.25">
      <c r="A26" s="2"/>
      <c r="C26" s="4"/>
    </row>
    <row r="27" spans="1:9" ht="14.25">
      <c r="A27" s="2"/>
      <c r="C27" s="2"/>
    </row>
    <row r="28" spans="1:9" ht="14.25">
      <c r="A28" s="2"/>
      <c r="C28" s="2"/>
    </row>
    <row r="29" spans="1:9" ht="14.25">
      <c r="A29" s="2"/>
      <c r="C29" s="2"/>
    </row>
    <row r="30" spans="1:9" ht="14.25">
      <c r="A30" s="2"/>
      <c r="C30" s="2"/>
    </row>
    <row r="31" spans="1:9" ht="14.25">
      <c r="A31" s="2"/>
      <c r="C31" s="2"/>
    </row>
    <row r="32" spans="1:9" ht="14.25">
      <c r="A32" s="2"/>
      <c r="C32" s="2"/>
    </row>
    <row r="33" spans="1:3" ht="14.25">
      <c r="A33" s="2"/>
      <c r="C33" s="2"/>
    </row>
    <row r="34" spans="1:3" ht="14.25">
      <c r="A34" s="2"/>
      <c r="C34" s="2"/>
    </row>
    <row r="35" spans="1:3" ht="14.25">
      <c r="A35" s="2"/>
      <c r="C35" s="2"/>
    </row>
    <row r="36" spans="1:3" ht="14.25">
      <c r="A36" s="2"/>
      <c r="C36" s="4"/>
    </row>
    <row r="37" spans="1:3" ht="14.25">
      <c r="A37" s="2"/>
    </row>
    <row r="38" spans="1:3" ht="14.25">
      <c r="A38" s="2"/>
    </row>
    <row r="39" spans="1:3" ht="14.25">
      <c r="A39" s="2"/>
      <c r="C39" s="4"/>
    </row>
    <row r="40" spans="1:3" ht="14.25">
      <c r="A40" s="2"/>
      <c r="C40" s="2"/>
    </row>
    <row r="41" spans="1:3" ht="14.25">
      <c r="A41" s="4"/>
      <c r="C41" s="4"/>
    </row>
  </sheetData>
  <sheetProtection password="8863" sheet="1" objects="1"/>
  <phoneticPr fontId="4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职位表</vt:lpstr>
      <vt:lpstr>汇总</vt:lpstr>
      <vt:lpstr>Sheet3</vt:lpstr>
      <vt:lpstr>职位表!Print_Titles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revision>1</cp:revision>
  <cp:lastPrinted>2019-03-08T06:10:00Z</cp:lastPrinted>
  <dcterms:created xsi:type="dcterms:W3CDTF">2011-07-08T02:22:00Z</dcterms:created>
  <dcterms:modified xsi:type="dcterms:W3CDTF">2019-03-15T03:12:16Z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