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4895" windowHeight="7260"/>
  </bookViews>
  <sheets>
    <sheet name="Sheet2 (2)" sheetId="1" r:id="rId1"/>
  </sheets>
  <externalReferences>
    <externalReference r:id="rId2"/>
  </externalReferences>
  <definedNames>
    <definedName name="_xlnm.Print_Titles" localSheetId="0">'Sheet2 (2)'!$1:$2</definedName>
  </definedNames>
  <calcPr calcId="124519"/>
</workbook>
</file>

<file path=xl/calcChain.xml><?xml version="1.0" encoding="utf-8"?>
<calcChain xmlns="http://schemas.openxmlformats.org/spreadsheetml/2006/main">
  <c r="K178" i="1"/>
  <c r="G178"/>
  <c r="H178" s="1"/>
  <c r="K176"/>
  <c r="H176"/>
  <c r="G176"/>
  <c r="K175"/>
  <c r="G175"/>
  <c r="H175" s="1"/>
  <c r="K174"/>
  <c r="H174"/>
  <c r="G174"/>
  <c r="K173"/>
  <c r="G173"/>
  <c r="H173" s="1"/>
  <c r="K172"/>
  <c r="H172"/>
  <c r="G172"/>
  <c r="K170"/>
  <c r="G170"/>
  <c r="H170" s="1"/>
  <c r="K169"/>
  <c r="H169"/>
  <c r="G169"/>
  <c r="K168"/>
  <c r="G168"/>
  <c r="H168" s="1"/>
  <c r="K167"/>
  <c r="H167"/>
  <c r="G167"/>
  <c r="K166"/>
  <c r="G166"/>
  <c r="H166" s="1"/>
  <c r="K165"/>
  <c r="H165"/>
  <c r="G165"/>
  <c r="K163"/>
  <c r="G163"/>
  <c r="H163" s="1"/>
  <c r="K162"/>
  <c r="H162"/>
  <c r="G162"/>
  <c r="K161"/>
  <c r="G161"/>
  <c r="H161" s="1"/>
  <c r="K160"/>
  <c r="H160"/>
  <c r="G160"/>
  <c r="K159"/>
  <c r="G159"/>
  <c r="H159" s="1"/>
  <c r="K158"/>
  <c r="H158"/>
  <c r="G158"/>
  <c r="K156"/>
  <c r="G156"/>
  <c r="H156" s="1"/>
  <c r="K155"/>
  <c r="H155"/>
  <c r="G155"/>
  <c r="K154"/>
  <c r="G154"/>
  <c r="H154" s="1"/>
  <c r="K152"/>
  <c r="H152"/>
  <c r="G152"/>
  <c r="K150"/>
  <c r="G150"/>
  <c r="H150" s="1"/>
  <c r="K149"/>
  <c r="H149"/>
  <c r="G149"/>
  <c r="K148"/>
  <c r="G148"/>
  <c r="H148" s="1"/>
  <c r="K147"/>
  <c r="H147"/>
  <c r="G147"/>
  <c r="K146"/>
  <c r="G146"/>
  <c r="H146" s="1"/>
  <c r="K145"/>
  <c r="H145"/>
  <c r="G145"/>
  <c r="K144"/>
  <c r="G144"/>
  <c r="H144" s="1"/>
  <c r="K142"/>
  <c r="H142"/>
  <c r="G142"/>
  <c r="K141"/>
  <c r="G141"/>
  <c r="H141" s="1"/>
  <c r="K140"/>
  <c r="H140"/>
  <c r="G140"/>
  <c r="K138"/>
  <c r="G138"/>
  <c r="H138" s="1"/>
  <c r="K137"/>
  <c r="H137"/>
  <c r="G137"/>
  <c r="K136"/>
  <c r="G136"/>
  <c r="H136" s="1"/>
  <c r="K135"/>
  <c r="H135"/>
  <c r="G135"/>
  <c r="K134"/>
  <c r="G134"/>
  <c r="H134" s="1"/>
  <c r="K133"/>
  <c r="H133"/>
  <c r="G133"/>
  <c r="K131"/>
  <c r="G131"/>
  <c r="H131" s="1"/>
  <c r="K130"/>
  <c r="H130"/>
  <c r="G130"/>
  <c r="K129"/>
  <c r="G129"/>
  <c r="H129" s="1"/>
  <c r="K128"/>
  <c r="H128"/>
  <c r="G128"/>
  <c r="K127"/>
  <c r="G127"/>
  <c r="H127" s="1"/>
  <c r="K126"/>
  <c r="H126"/>
  <c r="G126"/>
  <c r="K125"/>
  <c r="G125"/>
  <c r="H125" s="1"/>
  <c r="K124"/>
  <c r="H124"/>
  <c r="G124"/>
  <c r="K123"/>
  <c r="G123"/>
  <c r="H123" s="1"/>
  <c r="K121"/>
  <c r="H121"/>
  <c r="G121"/>
  <c r="K120"/>
  <c r="G120"/>
  <c r="H120" s="1"/>
  <c r="K119"/>
  <c r="H119"/>
  <c r="G119"/>
  <c r="K118"/>
  <c r="G118"/>
  <c r="H118" s="1"/>
  <c r="K117"/>
  <c r="H117"/>
  <c r="G117"/>
  <c r="K116"/>
  <c r="G116"/>
  <c r="H116" s="1"/>
  <c r="K115"/>
  <c r="H115"/>
  <c r="G115"/>
  <c r="K114"/>
  <c r="G114"/>
  <c r="H114" s="1"/>
  <c r="K113"/>
  <c r="H113"/>
  <c r="G113"/>
  <c r="K111"/>
  <c r="G111"/>
  <c r="H111" s="1"/>
  <c r="K109"/>
  <c r="H109"/>
  <c r="G109"/>
  <c r="K108"/>
  <c r="G108"/>
  <c r="H108" s="1"/>
  <c r="K107"/>
  <c r="H107"/>
  <c r="G107"/>
  <c r="K106"/>
  <c r="G106"/>
  <c r="H106" s="1"/>
  <c r="K105"/>
  <c r="H105"/>
  <c r="G105"/>
  <c r="K104"/>
  <c r="G104"/>
  <c r="H104" s="1"/>
  <c r="K102"/>
  <c r="H102"/>
  <c r="G102"/>
  <c r="K101"/>
  <c r="G101"/>
  <c r="H101" s="1"/>
  <c r="K100"/>
  <c r="H100"/>
  <c r="G100"/>
  <c r="K99"/>
  <c r="G99"/>
  <c r="H99" s="1"/>
  <c r="K98"/>
  <c r="H98"/>
  <c r="G98"/>
  <c r="K97"/>
  <c r="G97"/>
  <c r="H97" s="1"/>
  <c r="K96"/>
  <c r="H96"/>
  <c r="G96"/>
  <c r="K95"/>
  <c r="G95"/>
  <c r="H95" s="1"/>
  <c r="K94"/>
  <c r="H94"/>
  <c r="G94"/>
  <c r="K93"/>
  <c r="G93"/>
  <c r="H93" s="1"/>
  <c r="K91"/>
  <c r="H91"/>
  <c r="G91"/>
  <c r="K90"/>
  <c r="G90"/>
  <c r="H90" s="1"/>
  <c r="K89"/>
  <c r="H89"/>
  <c r="G89"/>
  <c r="K88"/>
  <c r="G88"/>
  <c r="H88" s="1"/>
  <c r="K87"/>
  <c r="H87"/>
  <c r="G87"/>
  <c r="K86"/>
  <c r="G86"/>
  <c r="H86" s="1"/>
  <c r="K85"/>
  <c r="H85"/>
  <c r="G85"/>
  <c r="K84"/>
  <c r="G84"/>
  <c r="H84" s="1"/>
  <c r="K83"/>
  <c r="H83"/>
  <c r="G83"/>
  <c r="K81"/>
  <c r="G81"/>
  <c r="H81" s="1"/>
  <c r="K79"/>
  <c r="H79"/>
  <c r="G79"/>
  <c r="K78"/>
  <c r="G78"/>
  <c r="H78" s="1"/>
  <c r="K76"/>
  <c r="H76"/>
  <c r="G76"/>
  <c r="K75"/>
  <c r="G75"/>
  <c r="H75" s="1"/>
  <c r="K74"/>
  <c r="H74"/>
  <c r="G74"/>
  <c r="K73"/>
  <c r="G73"/>
  <c r="H73" s="1"/>
  <c r="K72"/>
  <c r="H72"/>
  <c r="G72"/>
  <c r="K71"/>
  <c r="G71"/>
  <c r="H71" s="1"/>
  <c r="K69"/>
  <c r="H69"/>
  <c r="G69"/>
  <c r="K68"/>
  <c r="G68"/>
  <c r="H68" s="1"/>
  <c r="K67"/>
  <c r="H67"/>
  <c r="G67"/>
  <c r="K65"/>
  <c r="G65"/>
  <c r="H65" s="1"/>
  <c r="K63"/>
  <c r="H63"/>
  <c r="G63"/>
  <c r="K62"/>
  <c r="G62"/>
  <c r="H62" s="1"/>
  <c r="K61"/>
  <c r="H61"/>
  <c r="G61"/>
  <c r="K59"/>
  <c r="G59"/>
  <c r="H59" s="1"/>
  <c r="K58"/>
  <c r="H58"/>
  <c r="G58"/>
  <c r="K57"/>
  <c r="G57"/>
  <c r="H57" s="1"/>
  <c r="K55"/>
  <c r="H55"/>
  <c r="G55"/>
  <c r="K54"/>
  <c r="G54"/>
  <c r="H54" s="1"/>
  <c r="K53"/>
  <c r="H53"/>
  <c r="G53"/>
  <c r="K51"/>
  <c r="G51"/>
  <c r="H51" s="1"/>
  <c r="K50"/>
  <c r="H50"/>
  <c r="G50"/>
  <c r="K48"/>
  <c r="G48"/>
  <c r="H48" s="1"/>
  <c r="K46"/>
  <c r="H46"/>
  <c r="G46"/>
  <c r="K44"/>
  <c r="G44"/>
  <c r="H44" s="1"/>
  <c r="K42"/>
  <c r="H42"/>
  <c r="G42"/>
  <c r="K40"/>
  <c r="G40"/>
  <c r="H40" s="1"/>
  <c r="K39"/>
  <c r="H39"/>
  <c r="G39"/>
  <c r="K37"/>
  <c r="G37"/>
  <c r="H37" s="1"/>
  <c r="K36"/>
  <c r="H36"/>
  <c r="G36"/>
  <c r="K35"/>
  <c r="G35"/>
  <c r="H35" s="1"/>
  <c r="K34"/>
  <c r="H34"/>
  <c r="G34"/>
  <c r="K32"/>
  <c r="G32"/>
  <c r="H32" s="1"/>
  <c r="K31"/>
  <c r="H31"/>
  <c r="G31"/>
  <c r="K30"/>
  <c r="G30"/>
  <c r="H30" s="1"/>
  <c r="K29"/>
  <c r="H29"/>
  <c r="G29"/>
  <c r="K27"/>
  <c r="G27"/>
  <c r="H27" s="1"/>
  <c r="K26"/>
  <c r="H26"/>
  <c r="G26"/>
  <c r="K24"/>
  <c r="G24"/>
  <c r="H24" s="1"/>
  <c r="K22"/>
  <c r="H22"/>
  <c r="G22"/>
  <c r="K20"/>
  <c r="G20"/>
  <c r="H20" s="1"/>
  <c r="K19"/>
  <c r="H19"/>
  <c r="G19"/>
  <c r="K18"/>
  <c r="G18"/>
  <c r="H18" s="1"/>
  <c r="K16"/>
  <c r="H16"/>
  <c r="G16"/>
  <c r="K15"/>
  <c r="G15"/>
  <c r="H15" s="1"/>
  <c r="K13"/>
  <c r="H13"/>
  <c r="G13"/>
  <c r="K12"/>
  <c r="G12"/>
  <c r="H12" s="1"/>
  <c r="K11"/>
  <c r="H11"/>
  <c r="G11"/>
  <c r="K9"/>
  <c r="G9"/>
  <c r="H9" s="1"/>
  <c r="K8"/>
  <c r="H8"/>
  <c r="G8"/>
  <c r="K7"/>
  <c r="G7"/>
  <c r="H7" s="1"/>
  <c r="K5"/>
  <c r="H5"/>
  <c r="G5"/>
  <c r="K3"/>
  <c r="G3"/>
  <c r="H3" s="1"/>
</calcChain>
</file>

<file path=xl/sharedStrings.xml><?xml version="1.0" encoding="utf-8"?>
<sst xmlns="http://schemas.openxmlformats.org/spreadsheetml/2006/main" count="560" uniqueCount="316">
  <si>
    <t>2016年城区部分中小学校教师选聘综合成绩公布</t>
    <phoneticPr fontId="3" type="noConversion"/>
  </si>
  <si>
    <t>序号</t>
    <phoneticPr fontId="5" type="noConversion"/>
  </si>
  <si>
    <t>姓名</t>
  </si>
  <si>
    <t>准考证号</t>
    <phoneticPr fontId="5" type="noConversion"/>
  </si>
  <si>
    <t>报考学校</t>
    <phoneticPr fontId="5" type="noConversion"/>
  </si>
  <si>
    <t>学段学科</t>
    <phoneticPr fontId="5" type="noConversion"/>
  </si>
  <si>
    <t>笔试成绩</t>
    <phoneticPr fontId="5" type="noConversion"/>
  </si>
  <si>
    <t>面试成绩</t>
    <phoneticPr fontId="3" type="noConversion"/>
  </si>
  <si>
    <t>综合成绩</t>
    <phoneticPr fontId="3" type="noConversion"/>
  </si>
  <si>
    <t>排名</t>
    <phoneticPr fontId="3" type="noConversion"/>
  </si>
  <si>
    <t>选聘名额</t>
    <phoneticPr fontId="3" type="noConversion"/>
  </si>
  <si>
    <t>岗位编号</t>
    <phoneticPr fontId="3" type="noConversion"/>
  </si>
  <si>
    <t>许福红</t>
  </si>
  <si>
    <t>G0701</t>
  </si>
  <si>
    <t>第一中学</t>
  </si>
  <si>
    <t>高中政治</t>
  </si>
  <si>
    <t>朱苑</t>
  </si>
  <si>
    <t>G0102</t>
  </si>
  <si>
    <t>高中语文</t>
  </si>
  <si>
    <t>肖磊</t>
  </si>
  <si>
    <t>G0308</t>
  </si>
  <si>
    <t>高中数学</t>
  </si>
  <si>
    <t>赖坚新</t>
  </si>
  <si>
    <t>G0304</t>
  </si>
  <si>
    <t>何伟彬</t>
  </si>
  <si>
    <t>G0309</t>
  </si>
  <si>
    <t>黄静娴</t>
  </si>
  <si>
    <t>G0203</t>
  </si>
  <si>
    <t>高中英语</t>
  </si>
  <si>
    <t>罗永东</t>
  </si>
  <si>
    <t>G0206</t>
  </si>
  <si>
    <t>张春萍</t>
  </si>
  <si>
    <t>G0201</t>
  </si>
  <si>
    <t>王飞泉</t>
  </si>
  <si>
    <t>G0401</t>
  </si>
  <si>
    <t>高中物理</t>
  </si>
  <si>
    <t>练琼霞</t>
  </si>
  <si>
    <t>G0403</t>
  </si>
  <si>
    <t>陈琛</t>
  </si>
  <si>
    <t>G0504</t>
  </si>
  <si>
    <t>高中化学</t>
  </si>
  <si>
    <t>陈美娟</t>
  </si>
  <si>
    <t>G0507</t>
  </si>
  <si>
    <t>谢金都</t>
  </si>
  <si>
    <t>G0503</t>
  </si>
  <si>
    <t>李伟锋</t>
  </si>
  <si>
    <t>G0803</t>
  </si>
  <si>
    <t>高中历史</t>
  </si>
  <si>
    <t>黄群星</t>
  </si>
  <si>
    <t>G1002</t>
  </si>
  <si>
    <t>高中体育</t>
  </si>
  <si>
    <t>钟伟松</t>
  </si>
  <si>
    <t>G0101</t>
  </si>
  <si>
    <t>田家炳中学</t>
  </si>
  <si>
    <t>黄海云</t>
  </si>
  <si>
    <t>G0103</t>
  </si>
  <si>
    <t>廖理华</t>
  </si>
  <si>
    <t>G0310</t>
  </si>
  <si>
    <t>陈露华</t>
  </si>
  <si>
    <t>G0306</t>
  </si>
  <si>
    <t>陈桂元</t>
  </si>
  <si>
    <t>G0303</t>
  </si>
  <si>
    <t>张志娟</t>
  </si>
  <si>
    <t>G0305</t>
  </si>
  <si>
    <t>钟东梅</t>
  </si>
  <si>
    <t>G0208</t>
  </si>
  <si>
    <t>罗苑</t>
  </si>
  <si>
    <t>G0205</t>
  </si>
  <si>
    <t>王文东</t>
  </si>
  <si>
    <t>G0204</t>
  </si>
  <si>
    <t>黄丽莉</t>
  </si>
  <si>
    <t>G0207</t>
  </si>
  <si>
    <t>何仕会</t>
  </si>
  <si>
    <t>G0502</t>
  </si>
  <si>
    <t>黎文杰</t>
  </si>
  <si>
    <t>G0506</t>
  </si>
  <si>
    <t>刘小文</t>
  </si>
  <si>
    <t>G0801</t>
  </si>
  <si>
    <t>黄敏</t>
  </si>
  <si>
    <t>G0901</t>
  </si>
  <si>
    <t>高中地理</t>
  </si>
  <si>
    <t>廖小美</t>
  </si>
  <si>
    <t>G0601</t>
  </si>
  <si>
    <t>高中生物</t>
  </si>
  <si>
    <t>张伟东</t>
  </si>
  <si>
    <t>G1005</t>
  </si>
  <si>
    <t>刁文微</t>
  </si>
  <si>
    <t>G0301</t>
  </si>
  <si>
    <t>兴民中学</t>
  </si>
  <si>
    <t>罗伟兰</t>
  </si>
  <si>
    <t>G0307</t>
  </si>
  <si>
    <t>曾苑梅</t>
  </si>
  <si>
    <t>C0101</t>
  </si>
  <si>
    <t>沐彬中学</t>
  </si>
  <si>
    <t>初中政治</t>
  </si>
  <si>
    <t>钟利娟</t>
  </si>
  <si>
    <t>C0103</t>
  </si>
  <si>
    <t>吴柳华</t>
  </si>
  <si>
    <t>C0102</t>
  </si>
  <si>
    <t>王雄添</t>
  </si>
  <si>
    <t>C0411</t>
  </si>
  <si>
    <t>初中物理</t>
  </si>
  <si>
    <t>袁飞</t>
  </si>
  <si>
    <t>C0407</t>
  </si>
  <si>
    <t>刘民</t>
  </si>
  <si>
    <t>C0405</t>
  </si>
  <si>
    <t>李思苑</t>
  </si>
  <si>
    <t>C0502</t>
  </si>
  <si>
    <t>初中历史</t>
  </si>
  <si>
    <t>廖裕明</t>
  </si>
  <si>
    <t>C0501</t>
  </si>
  <si>
    <t>陈镜雄</t>
  </si>
  <si>
    <t>C0504</t>
  </si>
  <si>
    <t>袁姗姗</t>
  </si>
  <si>
    <t>C0602</t>
  </si>
  <si>
    <t>初中地理</t>
  </si>
  <si>
    <t>赖宇珊</t>
  </si>
  <si>
    <t>C0201</t>
  </si>
  <si>
    <t>初中生物</t>
  </si>
  <si>
    <t>蓝岸玲</t>
  </si>
  <si>
    <t>C0203</t>
  </si>
  <si>
    <t>张银新</t>
  </si>
  <si>
    <t>C0202</t>
  </si>
  <si>
    <t>罗春娜</t>
  </si>
  <si>
    <t>C0312</t>
  </si>
  <si>
    <t>实验学校</t>
  </si>
  <si>
    <t>初中语文</t>
  </si>
  <si>
    <t>曾映红</t>
  </si>
  <si>
    <t>C0301</t>
  </si>
  <si>
    <t>李文科</t>
  </si>
  <si>
    <t>C0305</t>
  </si>
  <si>
    <t>蓝天明</t>
  </si>
  <si>
    <t>C0304</t>
  </si>
  <si>
    <t>曾国通</t>
  </si>
  <si>
    <t>C0315</t>
  </si>
  <si>
    <t>陈灼星</t>
  </si>
  <si>
    <t>C0308</t>
  </si>
  <si>
    <t>何涌淮</t>
  </si>
  <si>
    <t>C0603</t>
  </si>
  <si>
    <t>李永新</t>
  </si>
  <si>
    <t>C0601</t>
  </si>
  <si>
    <t>黄录飞</t>
  </si>
  <si>
    <t>C0204</t>
  </si>
  <si>
    <t>张玉芳</t>
  </si>
  <si>
    <t>X0418</t>
  </si>
  <si>
    <t>小学语文</t>
  </si>
  <si>
    <t>周立文</t>
  </si>
  <si>
    <t>X0421</t>
  </si>
  <si>
    <t>曹群梅</t>
  </si>
  <si>
    <t>X0417</t>
  </si>
  <si>
    <t>游远珍</t>
  </si>
  <si>
    <t>X0414</t>
  </si>
  <si>
    <t>曾秋芳</t>
  </si>
  <si>
    <t>X0435</t>
  </si>
  <si>
    <t>刘文晖</t>
  </si>
  <si>
    <t>X0426</t>
  </si>
  <si>
    <t>刘文利</t>
  </si>
  <si>
    <t>X0416</t>
  </si>
  <si>
    <t>陈惠</t>
  </si>
  <si>
    <t>X0441</t>
  </si>
  <si>
    <t>叶两广</t>
  </si>
  <si>
    <t>X0430</t>
  </si>
  <si>
    <t>曾勇</t>
  </si>
  <si>
    <t>X0616</t>
  </si>
  <si>
    <t>小学数学</t>
  </si>
  <si>
    <t>李苑</t>
  </si>
  <si>
    <t>X0629</t>
  </si>
  <si>
    <t>李远丰</t>
  </si>
  <si>
    <t>X0615</t>
  </si>
  <si>
    <t>王文浩</t>
  </si>
  <si>
    <t>X0611</t>
  </si>
  <si>
    <t>王育兴</t>
  </si>
  <si>
    <t>X0617</t>
  </si>
  <si>
    <t>钟瑞云</t>
  </si>
  <si>
    <t>X0623</t>
  </si>
  <si>
    <t>温苑利</t>
  </si>
  <si>
    <t>X0612</t>
  </si>
  <si>
    <t>肖运中</t>
  </si>
  <si>
    <t>X0614</t>
  </si>
  <si>
    <t>练伟浩</t>
  </si>
  <si>
    <t>X0626</t>
  </si>
  <si>
    <t>何俐</t>
  </si>
  <si>
    <t>X0632</t>
  </si>
  <si>
    <t>吴利春</t>
  </si>
  <si>
    <t>X0713</t>
  </si>
  <si>
    <t>小学英语</t>
  </si>
  <si>
    <t>李冬兰</t>
  </si>
  <si>
    <t>X0726</t>
  </si>
  <si>
    <t>曾艳</t>
  </si>
  <si>
    <t>X0718</t>
  </si>
  <si>
    <t>刘俊芳</t>
  </si>
  <si>
    <t>X0721</t>
  </si>
  <si>
    <t>刘秋霞</t>
  </si>
  <si>
    <t>X0719</t>
  </si>
  <si>
    <t>谢利华</t>
  </si>
  <si>
    <t>X0716</t>
  </si>
  <si>
    <t>罗利东</t>
  </si>
  <si>
    <t>X0202</t>
  </si>
  <si>
    <t>小学体育</t>
  </si>
  <si>
    <t>黄丽</t>
  </si>
  <si>
    <t>X0405</t>
  </si>
  <si>
    <t>第一小学</t>
  </si>
  <si>
    <t>王郁方</t>
  </si>
  <si>
    <t>X0408</t>
  </si>
  <si>
    <t>张秋红</t>
  </si>
  <si>
    <t>X0407</t>
  </si>
  <si>
    <t>潘颖娟</t>
  </si>
  <si>
    <t>X0422</t>
  </si>
  <si>
    <t>罗文</t>
  </si>
  <si>
    <t>X0429</t>
  </si>
  <si>
    <t>李丹兰</t>
  </si>
  <si>
    <t>X0424</t>
  </si>
  <si>
    <t>廖秋兰</t>
  </si>
  <si>
    <t>X0406</t>
  </si>
  <si>
    <t>丘芹苑</t>
  </si>
  <si>
    <t>X0436</t>
  </si>
  <si>
    <t>练秋兰</t>
  </si>
  <si>
    <t>X0419</t>
  </si>
  <si>
    <t>陈媚媚</t>
  </si>
  <si>
    <t>X0618</t>
  </si>
  <si>
    <t>罗苑青</t>
  </si>
  <si>
    <t>X0619</t>
  </si>
  <si>
    <t>曾巧苑</t>
  </si>
  <si>
    <t>X0602</t>
  </si>
  <si>
    <t>刘庆华</t>
  </si>
  <si>
    <t>X0608</t>
  </si>
  <si>
    <t>张利娜</t>
  </si>
  <si>
    <t>X0607</t>
  </si>
  <si>
    <t>叶碧香</t>
  </si>
  <si>
    <t>X0603</t>
  </si>
  <si>
    <t>范国庆</t>
  </si>
  <si>
    <t>X0609</t>
  </si>
  <si>
    <t>廖宇芬</t>
  </si>
  <si>
    <t>X0604</t>
  </si>
  <si>
    <t>幸永辉</t>
  </si>
  <si>
    <t>X0625</t>
  </si>
  <si>
    <t>陈晓玲</t>
  </si>
  <si>
    <t>X0710</t>
  </si>
  <si>
    <t>张秋芳</t>
  </si>
  <si>
    <t>X0709</t>
  </si>
  <si>
    <t>朱燚霞</t>
  </si>
  <si>
    <t>X0705</t>
  </si>
  <si>
    <t>陈广春</t>
  </si>
  <si>
    <t>X0706</t>
  </si>
  <si>
    <t>熊利香</t>
  </si>
  <si>
    <t>X0725</t>
  </si>
  <si>
    <t>刘赞红</t>
  </si>
  <si>
    <t>X0712</t>
  </si>
  <si>
    <t>陈建玲</t>
  </si>
  <si>
    <t>X0104</t>
  </si>
  <si>
    <t>小学音乐</t>
  </si>
  <si>
    <t>邱飞苑</t>
  </si>
  <si>
    <t>X0101</t>
  </si>
  <si>
    <t>曾梅</t>
  </si>
  <si>
    <t>X0102</t>
  </si>
  <si>
    <t>王海平</t>
  </si>
  <si>
    <t>X0501</t>
  </si>
  <si>
    <t>小学美术</t>
  </si>
  <si>
    <t>刘苑方</t>
  </si>
  <si>
    <t>X0508</t>
  </si>
  <si>
    <t>邹春玲</t>
  </si>
  <si>
    <t>X0503</t>
  </si>
  <si>
    <t>罗盛元</t>
  </si>
  <si>
    <t>X0506</t>
  </si>
  <si>
    <t>廖利东</t>
  </si>
  <si>
    <t>X0507</t>
  </si>
  <si>
    <t>罗幸慈</t>
  </si>
  <si>
    <t>X0502</t>
  </si>
  <si>
    <t>何凤霞</t>
  </si>
  <si>
    <t>X0504</t>
  </si>
  <si>
    <t>蓝伟浩</t>
  </si>
  <si>
    <t>X0203</t>
  </si>
  <si>
    <t>罗新玲</t>
  </si>
  <si>
    <t>X0303</t>
  </si>
  <si>
    <t>小学信息技术</t>
  </si>
  <si>
    <t>李海民</t>
  </si>
  <si>
    <t>X0302</t>
  </si>
  <si>
    <t>陈广婷</t>
  </si>
  <si>
    <t>X0301</t>
  </si>
  <si>
    <t>王苑苑</t>
  </si>
  <si>
    <t>X0620</t>
  </si>
  <si>
    <t>第二小学</t>
  </si>
  <si>
    <t>张万萍</t>
  </si>
  <si>
    <t>X0630</t>
  </si>
  <si>
    <t>李盈盈</t>
  </si>
  <si>
    <t>X0624</t>
  </si>
  <si>
    <t>袁蓉</t>
  </si>
  <si>
    <t>X0633</t>
  </si>
  <si>
    <t>蓝春茹</t>
  </si>
  <si>
    <t>X0622</t>
  </si>
  <si>
    <t>彭远群</t>
  </si>
  <si>
    <t>X0601</t>
  </si>
  <si>
    <t>王爱华</t>
  </si>
  <si>
    <t>X0439</t>
  </si>
  <si>
    <t>罗仕兰</t>
  </si>
  <si>
    <t>X0404</t>
  </si>
  <si>
    <t>廖淑芳</t>
  </si>
  <si>
    <t>X0427</t>
  </si>
  <si>
    <t>袁文玲</t>
  </si>
  <si>
    <t>X0428</t>
  </si>
  <si>
    <t>许小清</t>
  </si>
  <si>
    <t>X0401</t>
  </si>
  <si>
    <t>李文芳</t>
  </si>
  <si>
    <t>X0403</t>
  </si>
  <si>
    <t>王慧兰</t>
  </si>
  <si>
    <t>X0717</t>
  </si>
  <si>
    <t>余玲玲</t>
  </si>
  <si>
    <t>X0704</t>
  </si>
  <si>
    <t>李春玲</t>
  </si>
  <si>
    <t>X0702</t>
  </si>
  <si>
    <t>黄育兰</t>
  </si>
  <si>
    <t>X0723</t>
  </si>
  <si>
    <t>邬利平</t>
  </si>
  <si>
    <t>X0701</t>
  </si>
  <si>
    <t>钟磊</t>
  </si>
  <si>
    <t>X0201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</si>
</sst>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6"/>
      <color theme="1"/>
      <name val="黑体"/>
      <family val="3"/>
      <charset val="134"/>
    </font>
    <font>
      <sz val="9"/>
      <name val="宋体"/>
      <family val="2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635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面试成绩"/>
      <sheetName val="Sheet2"/>
      <sheetName val="Sheet2 (2)"/>
      <sheetName val="Sheet3"/>
      <sheetName val="Sheet6"/>
    </sheetNames>
    <sheetDataSet>
      <sheetData sheetId="0">
        <row r="1">
          <cell r="B1" t="str">
            <v>姓名</v>
          </cell>
          <cell r="C1" t="str">
            <v>准考证号</v>
          </cell>
          <cell r="D1" t="str">
            <v>报考学校</v>
          </cell>
          <cell r="E1" t="str">
            <v>学段学科</v>
          </cell>
          <cell r="F1" t="str">
            <v>别</v>
          </cell>
          <cell r="G1" t="str">
            <v>抽签号</v>
          </cell>
          <cell r="H1" t="str">
            <v>签名</v>
          </cell>
          <cell r="I1" t="str">
            <v>签名</v>
          </cell>
        </row>
        <row r="2">
          <cell r="B2" t="str">
            <v>许福红</v>
          </cell>
          <cell r="C2" t="str">
            <v>G0701</v>
          </cell>
          <cell r="D2" t="str">
            <v>第一中学</v>
          </cell>
          <cell r="E2" t="str">
            <v>高中政治</v>
          </cell>
          <cell r="F2">
            <v>1</v>
          </cell>
          <cell r="G2">
            <v>1</v>
          </cell>
          <cell r="H2" t="str">
            <v>0101</v>
          </cell>
          <cell r="I2">
            <v>83.1</v>
          </cell>
        </row>
        <row r="3">
          <cell r="B3" t="str">
            <v>曾苑梅</v>
          </cell>
          <cell r="C3" t="str">
            <v>C0101</v>
          </cell>
          <cell r="D3" t="str">
            <v>沐彬中学</v>
          </cell>
          <cell r="E3" t="str">
            <v>初中政治</v>
          </cell>
          <cell r="F3">
            <v>1</v>
          </cell>
          <cell r="G3">
            <v>3</v>
          </cell>
          <cell r="H3" t="str">
            <v>0103</v>
          </cell>
          <cell r="I3">
            <v>86.2</v>
          </cell>
        </row>
        <row r="4">
          <cell r="B4" t="str">
            <v>钟利娟</v>
          </cell>
          <cell r="C4" t="str">
            <v>C0103</v>
          </cell>
          <cell r="D4" t="str">
            <v>沐彬中学</v>
          </cell>
          <cell r="E4" t="str">
            <v>初中政治</v>
          </cell>
          <cell r="F4">
            <v>1</v>
          </cell>
          <cell r="G4">
            <v>4</v>
          </cell>
          <cell r="H4" t="str">
            <v>0104</v>
          </cell>
          <cell r="I4">
            <v>83.8</v>
          </cell>
        </row>
        <row r="5">
          <cell r="B5" t="str">
            <v>吴柳华</v>
          </cell>
          <cell r="C5" t="str">
            <v>C0102</v>
          </cell>
          <cell r="D5" t="str">
            <v>沐彬中学</v>
          </cell>
          <cell r="E5" t="str">
            <v>初中政治</v>
          </cell>
          <cell r="F5">
            <v>1</v>
          </cell>
          <cell r="G5">
            <v>2</v>
          </cell>
          <cell r="H5" t="str">
            <v>0102</v>
          </cell>
          <cell r="I5">
            <v>80.3</v>
          </cell>
        </row>
        <row r="6">
          <cell r="B6" t="str">
            <v>李伟锋</v>
          </cell>
          <cell r="C6" t="str">
            <v>G0803</v>
          </cell>
          <cell r="D6" t="str">
            <v>第一中学</v>
          </cell>
          <cell r="E6" t="str">
            <v>高中历史</v>
          </cell>
          <cell r="F6">
            <v>1</v>
          </cell>
          <cell r="G6">
            <v>6</v>
          </cell>
          <cell r="H6" t="str">
            <v>0106</v>
          </cell>
          <cell r="I6">
            <v>89.4</v>
          </cell>
        </row>
        <row r="7">
          <cell r="B7" t="str">
            <v>刘小文</v>
          </cell>
          <cell r="C7" t="str">
            <v>G0801</v>
          </cell>
          <cell r="D7" t="str">
            <v>田家炳中学</v>
          </cell>
          <cell r="E7" t="str">
            <v>高中历史</v>
          </cell>
          <cell r="F7">
            <v>1</v>
          </cell>
          <cell r="G7">
            <v>5</v>
          </cell>
          <cell r="H7" t="str">
            <v>0105</v>
          </cell>
          <cell r="I7">
            <v>75.3</v>
          </cell>
        </row>
        <row r="8">
          <cell r="B8" t="str">
            <v>李思苑</v>
          </cell>
          <cell r="C8" t="str">
            <v>C0502</v>
          </cell>
          <cell r="D8" t="str">
            <v>沐彬中学</v>
          </cell>
          <cell r="E8" t="str">
            <v>初中历史</v>
          </cell>
          <cell r="F8">
            <v>1</v>
          </cell>
          <cell r="G8">
            <v>7</v>
          </cell>
          <cell r="H8" t="str">
            <v>0107</v>
          </cell>
          <cell r="I8">
            <v>82.4</v>
          </cell>
        </row>
        <row r="9">
          <cell r="B9" t="str">
            <v>陈镜雄</v>
          </cell>
          <cell r="C9" t="str">
            <v>C0504</v>
          </cell>
          <cell r="D9" t="str">
            <v>沐彬中学</v>
          </cell>
          <cell r="E9" t="str">
            <v>初中历史</v>
          </cell>
          <cell r="F9">
            <v>1</v>
          </cell>
          <cell r="G9">
            <v>9</v>
          </cell>
          <cell r="H9" t="str">
            <v>0109</v>
          </cell>
          <cell r="I9">
            <v>77.2</v>
          </cell>
        </row>
        <row r="10">
          <cell r="B10" t="str">
            <v>廖裕明</v>
          </cell>
          <cell r="C10" t="str">
            <v>C0501</v>
          </cell>
          <cell r="D10" t="str">
            <v>沐彬中学</v>
          </cell>
          <cell r="E10" t="str">
            <v>初中历史</v>
          </cell>
          <cell r="F10">
            <v>1</v>
          </cell>
          <cell r="G10">
            <v>8</v>
          </cell>
          <cell r="H10" t="str">
            <v>0108</v>
          </cell>
          <cell r="I10">
            <v>84.5</v>
          </cell>
        </row>
        <row r="11">
          <cell r="B11" t="str">
            <v>黄敏</v>
          </cell>
          <cell r="C11" t="str">
            <v>G0901</v>
          </cell>
          <cell r="D11" t="str">
            <v>田家炳中学</v>
          </cell>
          <cell r="E11" t="str">
            <v>高中地理</v>
          </cell>
          <cell r="F11">
            <v>1</v>
          </cell>
          <cell r="G11">
            <v>10</v>
          </cell>
          <cell r="H11" t="str">
            <v>0110</v>
          </cell>
          <cell r="I11">
            <v>83.3</v>
          </cell>
        </row>
        <row r="12">
          <cell r="B12" t="str">
            <v>袁姗姗</v>
          </cell>
          <cell r="C12" t="str">
            <v>C0602</v>
          </cell>
          <cell r="D12" t="str">
            <v>沐彬中学</v>
          </cell>
          <cell r="E12" t="str">
            <v>初中地理</v>
          </cell>
          <cell r="F12">
            <v>1</v>
          </cell>
          <cell r="G12">
            <v>13</v>
          </cell>
          <cell r="H12" t="str">
            <v>0113</v>
          </cell>
          <cell r="I12">
            <v>89.2</v>
          </cell>
        </row>
        <row r="13">
          <cell r="B13" t="str">
            <v>何涌淮</v>
          </cell>
          <cell r="C13" t="str">
            <v>C0603</v>
          </cell>
          <cell r="D13" t="str">
            <v>实验学校</v>
          </cell>
          <cell r="E13" t="str">
            <v>初中地理</v>
          </cell>
          <cell r="F13">
            <v>1</v>
          </cell>
          <cell r="G13">
            <v>11</v>
          </cell>
          <cell r="H13" t="str">
            <v>0111</v>
          </cell>
          <cell r="I13">
            <v>77</v>
          </cell>
        </row>
        <row r="14">
          <cell r="B14" t="str">
            <v>李永新</v>
          </cell>
          <cell r="C14" t="str">
            <v>C0601</v>
          </cell>
          <cell r="D14" t="str">
            <v>实验学校</v>
          </cell>
          <cell r="E14" t="str">
            <v>初中地理</v>
          </cell>
          <cell r="F14">
            <v>1</v>
          </cell>
          <cell r="G14">
            <v>12</v>
          </cell>
          <cell r="H14" t="str">
            <v>0112</v>
          </cell>
          <cell r="I14">
            <v>83.6</v>
          </cell>
        </row>
        <row r="15">
          <cell r="B15" t="str">
            <v>朱苑</v>
          </cell>
          <cell r="C15" t="str">
            <v>G0102</v>
          </cell>
          <cell r="D15" t="str">
            <v>第一中学</v>
          </cell>
          <cell r="E15" t="str">
            <v>高中语文</v>
          </cell>
          <cell r="F15">
            <v>2</v>
          </cell>
          <cell r="G15">
            <v>1</v>
          </cell>
          <cell r="H15" t="str">
            <v>0201</v>
          </cell>
          <cell r="I15">
            <v>81</v>
          </cell>
        </row>
        <row r="16">
          <cell r="B16" t="str">
            <v>王郁方</v>
          </cell>
          <cell r="C16" t="str">
            <v>X0408</v>
          </cell>
          <cell r="D16" t="str">
            <v>第一小学</v>
          </cell>
          <cell r="E16" t="str">
            <v>小学语文</v>
          </cell>
          <cell r="F16">
            <v>2</v>
          </cell>
          <cell r="G16">
            <v>5</v>
          </cell>
          <cell r="H16" t="str">
            <v>0205</v>
          </cell>
          <cell r="I16">
            <v>85.6</v>
          </cell>
        </row>
        <row r="17">
          <cell r="B17" t="str">
            <v>黄丽</v>
          </cell>
          <cell r="C17" t="str">
            <v>X0405</v>
          </cell>
          <cell r="D17" t="str">
            <v>第一小学</v>
          </cell>
          <cell r="E17" t="str">
            <v>小学语文</v>
          </cell>
          <cell r="F17">
            <v>2</v>
          </cell>
          <cell r="G17">
            <v>3</v>
          </cell>
          <cell r="H17" t="str">
            <v>0203</v>
          </cell>
          <cell r="I17">
            <v>92.2</v>
          </cell>
        </row>
        <row r="18">
          <cell r="B18" t="str">
            <v>潘颖娟</v>
          </cell>
          <cell r="C18" t="str">
            <v>X0422</v>
          </cell>
          <cell r="D18" t="str">
            <v>第一小学</v>
          </cell>
          <cell r="E18" t="str">
            <v>小学语文</v>
          </cell>
          <cell r="F18">
            <v>2</v>
          </cell>
          <cell r="G18">
            <v>6</v>
          </cell>
          <cell r="H18" t="str">
            <v>0206</v>
          </cell>
          <cell r="I18">
            <v>82.9</v>
          </cell>
        </row>
        <row r="19">
          <cell r="B19" t="str">
            <v>李丹兰</v>
          </cell>
          <cell r="C19" t="str">
            <v>X0424</v>
          </cell>
          <cell r="D19" t="str">
            <v>第一小学</v>
          </cell>
          <cell r="E19" t="str">
            <v>小学语文</v>
          </cell>
          <cell r="F19">
            <v>2</v>
          </cell>
          <cell r="G19">
            <v>10</v>
          </cell>
          <cell r="H19" t="str">
            <v>0210</v>
          </cell>
          <cell r="I19">
            <v>82.3</v>
          </cell>
        </row>
        <row r="20">
          <cell r="B20" t="str">
            <v>练秋兰</v>
          </cell>
          <cell r="C20" t="str">
            <v>X0419</v>
          </cell>
          <cell r="D20" t="str">
            <v>第一小学</v>
          </cell>
          <cell r="E20" t="str">
            <v>小学语文</v>
          </cell>
          <cell r="F20">
            <v>2</v>
          </cell>
          <cell r="G20">
            <v>2</v>
          </cell>
          <cell r="H20" t="str">
            <v>0202</v>
          </cell>
          <cell r="I20">
            <v>71.7</v>
          </cell>
        </row>
        <row r="21">
          <cell r="B21" t="str">
            <v>罗文</v>
          </cell>
          <cell r="C21" t="str">
            <v>X0429</v>
          </cell>
          <cell r="D21" t="str">
            <v>第一小学</v>
          </cell>
          <cell r="E21" t="str">
            <v>小学语文</v>
          </cell>
          <cell r="F21">
            <v>2</v>
          </cell>
          <cell r="G21">
            <v>7</v>
          </cell>
          <cell r="H21" t="str">
            <v>0207</v>
          </cell>
          <cell r="I21">
            <v>84.2</v>
          </cell>
        </row>
        <row r="22">
          <cell r="B22" t="str">
            <v>张秋红</v>
          </cell>
          <cell r="C22" t="str">
            <v>X0407</v>
          </cell>
          <cell r="D22" t="str">
            <v>第一小学</v>
          </cell>
          <cell r="E22" t="str">
            <v>小学语文</v>
          </cell>
          <cell r="F22">
            <v>2</v>
          </cell>
          <cell r="G22">
            <v>4</v>
          </cell>
          <cell r="H22" t="str">
            <v>0204</v>
          </cell>
          <cell r="I22">
            <v>89</v>
          </cell>
        </row>
        <row r="23">
          <cell r="B23" t="str">
            <v>丘芹苑</v>
          </cell>
          <cell r="C23" t="str">
            <v>X0436</v>
          </cell>
          <cell r="D23" t="str">
            <v>第一小学</v>
          </cell>
          <cell r="E23" t="str">
            <v>小学语文</v>
          </cell>
          <cell r="F23">
            <v>2</v>
          </cell>
          <cell r="G23">
            <v>8</v>
          </cell>
          <cell r="H23" t="str">
            <v>0208</v>
          </cell>
          <cell r="I23">
            <v>76.599999999999994</v>
          </cell>
        </row>
        <row r="24">
          <cell r="B24" t="str">
            <v>廖秋兰</v>
          </cell>
          <cell r="C24" t="str">
            <v>X0406</v>
          </cell>
          <cell r="D24" t="str">
            <v>第一小学</v>
          </cell>
          <cell r="E24" t="str">
            <v>小学语文</v>
          </cell>
          <cell r="F24">
            <v>2</v>
          </cell>
          <cell r="G24">
            <v>9</v>
          </cell>
          <cell r="H24" t="str">
            <v>0209</v>
          </cell>
          <cell r="I24">
            <v>81.3</v>
          </cell>
        </row>
        <row r="25">
          <cell r="B25" t="str">
            <v>黄静娴</v>
          </cell>
          <cell r="C25" t="str">
            <v>G0203</v>
          </cell>
          <cell r="D25" t="str">
            <v>第一中学</v>
          </cell>
          <cell r="E25" t="str">
            <v>高中英语</v>
          </cell>
          <cell r="F25">
            <v>3</v>
          </cell>
          <cell r="G25">
            <v>7</v>
          </cell>
          <cell r="H25" t="str">
            <v>0307</v>
          </cell>
          <cell r="I25">
            <v>78.400000000000006</v>
          </cell>
        </row>
        <row r="26">
          <cell r="B26" t="str">
            <v>罗永东</v>
          </cell>
          <cell r="C26" t="str">
            <v>G0206</v>
          </cell>
          <cell r="D26" t="str">
            <v>第一中学</v>
          </cell>
          <cell r="E26" t="str">
            <v>高中英语</v>
          </cell>
          <cell r="F26">
            <v>3</v>
          </cell>
          <cell r="G26">
            <v>5</v>
          </cell>
          <cell r="H26" t="str">
            <v>0305</v>
          </cell>
          <cell r="I26">
            <v>76.8</v>
          </cell>
        </row>
        <row r="27">
          <cell r="B27" t="str">
            <v>张春萍</v>
          </cell>
          <cell r="C27" t="str">
            <v>G0201</v>
          </cell>
          <cell r="D27" t="str">
            <v>第一中学</v>
          </cell>
          <cell r="E27" t="str">
            <v>高中英语</v>
          </cell>
          <cell r="F27">
            <v>3</v>
          </cell>
          <cell r="G27">
            <v>1</v>
          </cell>
          <cell r="H27" t="str">
            <v>0301</v>
          </cell>
          <cell r="I27">
            <v>83</v>
          </cell>
        </row>
        <row r="28">
          <cell r="B28" t="str">
            <v>钟东梅</v>
          </cell>
          <cell r="C28" t="str">
            <v>G0208</v>
          </cell>
          <cell r="D28" t="str">
            <v>田家炳中学</v>
          </cell>
          <cell r="E28" t="str">
            <v>高中英语</v>
          </cell>
          <cell r="F28">
            <v>3</v>
          </cell>
          <cell r="G28">
            <v>2</v>
          </cell>
          <cell r="H28" t="str">
            <v>0302</v>
          </cell>
          <cell r="I28">
            <v>89.2</v>
          </cell>
        </row>
        <row r="29">
          <cell r="B29" t="str">
            <v>罗苑</v>
          </cell>
          <cell r="C29" t="str">
            <v>G0205</v>
          </cell>
          <cell r="D29" t="str">
            <v>田家炳中学</v>
          </cell>
          <cell r="E29" t="str">
            <v>高中英语</v>
          </cell>
          <cell r="F29">
            <v>3</v>
          </cell>
          <cell r="G29">
            <v>6</v>
          </cell>
          <cell r="H29" t="str">
            <v>0306</v>
          </cell>
          <cell r="I29">
            <v>85.6</v>
          </cell>
        </row>
        <row r="30">
          <cell r="B30" t="str">
            <v>王文东</v>
          </cell>
          <cell r="C30" t="str">
            <v>G0204</v>
          </cell>
          <cell r="D30" t="str">
            <v>田家炳中学</v>
          </cell>
          <cell r="E30" t="str">
            <v>高中英语</v>
          </cell>
          <cell r="F30">
            <v>3</v>
          </cell>
          <cell r="G30">
            <v>4</v>
          </cell>
          <cell r="H30" t="str">
            <v>0304</v>
          </cell>
          <cell r="I30">
            <v>74.900000000000006</v>
          </cell>
        </row>
        <row r="31">
          <cell r="B31" t="str">
            <v>黄丽莉</v>
          </cell>
          <cell r="C31" t="str">
            <v>G0207</v>
          </cell>
          <cell r="D31" t="str">
            <v>田家炳中学</v>
          </cell>
          <cell r="E31" t="str">
            <v>高中英语</v>
          </cell>
          <cell r="F31">
            <v>3</v>
          </cell>
          <cell r="G31">
            <v>3</v>
          </cell>
          <cell r="H31" t="str">
            <v>0303</v>
          </cell>
          <cell r="I31">
            <v>74.8</v>
          </cell>
        </row>
        <row r="32">
          <cell r="B32" t="str">
            <v>王慧兰</v>
          </cell>
          <cell r="C32" t="str">
            <v>X0717</v>
          </cell>
          <cell r="D32" t="str">
            <v>第二小学</v>
          </cell>
          <cell r="E32" t="str">
            <v>小学英语</v>
          </cell>
          <cell r="F32">
            <v>3</v>
          </cell>
          <cell r="G32">
            <v>11</v>
          </cell>
          <cell r="H32" t="str">
            <v>0311</v>
          </cell>
          <cell r="I32">
            <v>81.599999999999994</v>
          </cell>
        </row>
        <row r="33">
          <cell r="B33" t="str">
            <v>黄育兰</v>
          </cell>
          <cell r="C33" t="str">
            <v>X0723</v>
          </cell>
          <cell r="D33" t="str">
            <v>第二小学</v>
          </cell>
          <cell r="E33" t="str">
            <v>小学英语</v>
          </cell>
          <cell r="F33">
            <v>3</v>
          </cell>
          <cell r="G33">
            <v>12</v>
          </cell>
          <cell r="H33" t="str">
            <v>0312</v>
          </cell>
          <cell r="I33">
            <v>72.599999999999994</v>
          </cell>
        </row>
        <row r="34">
          <cell r="B34" t="str">
            <v>余玲玲</v>
          </cell>
          <cell r="C34" t="str">
            <v>X0704</v>
          </cell>
          <cell r="D34" t="str">
            <v>第二小学</v>
          </cell>
          <cell r="E34" t="str">
            <v>小学英语</v>
          </cell>
          <cell r="F34">
            <v>3</v>
          </cell>
          <cell r="G34">
            <v>8</v>
          </cell>
          <cell r="H34" t="str">
            <v>0308</v>
          </cell>
          <cell r="I34">
            <v>80</v>
          </cell>
        </row>
        <row r="35">
          <cell r="B35" t="str">
            <v>李春玲</v>
          </cell>
          <cell r="C35" t="str">
            <v>X0702</v>
          </cell>
          <cell r="D35" t="str">
            <v>第二小学</v>
          </cell>
          <cell r="E35" t="str">
            <v>小学英语</v>
          </cell>
          <cell r="F35">
            <v>3</v>
          </cell>
          <cell r="G35">
            <v>9</v>
          </cell>
          <cell r="H35" t="str">
            <v>0309</v>
          </cell>
          <cell r="I35">
            <v>87.8</v>
          </cell>
        </row>
        <row r="36">
          <cell r="B36" t="str">
            <v>邬利平</v>
          </cell>
          <cell r="C36" t="str">
            <v>X0701</v>
          </cell>
          <cell r="D36" t="str">
            <v>第二小学</v>
          </cell>
          <cell r="E36" t="str">
            <v>小学英语</v>
          </cell>
          <cell r="F36">
            <v>3</v>
          </cell>
          <cell r="G36">
            <v>10</v>
          </cell>
          <cell r="H36" t="str">
            <v>0310</v>
          </cell>
          <cell r="I36">
            <v>77.400000000000006</v>
          </cell>
        </row>
        <row r="37">
          <cell r="B37" t="str">
            <v>曾映红</v>
          </cell>
          <cell r="C37" t="str">
            <v>C0301</v>
          </cell>
          <cell r="D37" t="str">
            <v>实验学校</v>
          </cell>
          <cell r="E37" t="str">
            <v>初中语文</v>
          </cell>
          <cell r="F37">
            <v>4</v>
          </cell>
          <cell r="G37">
            <v>6</v>
          </cell>
          <cell r="H37" t="str">
            <v>0406</v>
          </cell>
          <cell r="I37">
            <v>84.2</v>
          </cell>
        </row>
        <row r="38">
          <cell r="B38" t="str">
            <v>蓝天明</v>
          </cell>
          <cell r="C38" t="str">
            <v>C0304</v>
          </cell>
          <cell r="D38" t="str">
            <v>实验学校</v>
          </cell>
          <cell r="E38" t="str">
            <v>初中语文</v>
          </cell>
          <cell r="F38">
            <v>4</v>
          </cell>
          <cell r="G38">
            <v>1</v>
          </cell>
          <cell r="H38" t="str">
            <v>0401</v>
          </cell>
          <cell r="I38">
            <v>81.599999999999994</v>
          </cell>
        </row>
        <row r="39">
          <cell r="B39" t="str">
            <v>罗春娜</v>
          </cell>
          <cell r="C39" t="str">
            <v>C0312</v>
          </cell>
          <cell r="D39" t="str">
            <v>实验学校</v>
          </cell>
          <cell r="E39" t="str">
            <v>初中语文</v>
          </cell>
          <cell r="F39">
            <v>4</v>
          </cell>
          <cell r="G39">
            <v>5</v>
          </cell>
          <cell r="H39" t="str">
            <v>0405</v>
          </cell>
          <cell r="I39">
            <v>88.6</v>
          </cell>
        </row>
        <row r="40">
          <cell r="B40" t="str">
            <v>曾国通</v>
          </cell>
          <cell r="C40" t="str">
            <v>C0315</v>
          </cell>
          <cell r="D40" t="str">
            <v>实验学校</v>
          </cell>
          <cell r="E40" t="str">
            <v>初中语文</v>
          </cell>
          <cell r="F40">
            <v>4</v>
          </cell>
          <cell r="G40">
            <v>4</v>
          </cell>
          <cell r="H40" t="str">
            <v>0404</v>
          </cell>
          <cell r="I40">
            <v>80.400000000000006</v>
          </cell>
        </row>
        <row r="41">
          <cell r="B41" t="str">
            <v>李文科</v>
          </cell>
          <cell r="C41" t="str">
            <v>C0305</v>
          </cell>
          <cell r="D41" t="str">
            <v>实验学校</v>
          </cell>
          <cell r="E41" t="str">
            <v>初中语文</v>
          </cell>
          <cell r="F41">
            <v>4</v>
          </cell>
          <cell r="G41">
            <v>3</v>
          </cell>
          <cell r="H41" t="str">
            <v>0403</v>
          </cell>
          <cell r="I41">
            <v>86.8</v>
          </cell>
        </row>
        <row r="42">
          <cell r="B42" t="str">
            <v>陈灼星</v>
          </cell>
          <cell r="C42" t="str">
            <v>C0308</v>
          </cell>
          <cell r="D42" t="str">
            <v>实验学校</v>
          </cell>
          <cell r="E42" t="str">
            <v>初中语文</v>
          </cell>
          <cell r="F42">
            <v>4</v>
          </cell>
          <cell r="G42">
            <v>2</v>
          </cell>
          <cell r="H42" t="str">
            <v>0402</v>
          </cell>
          <cell r="I42">
            <v>72.8</v>
          </cell>
        </row>
        <row r="43">
          <cell r="B43" t="str">
            <v>王爱华</v>
          </cell>
          <cell r="C43" t="str">
            <v>X0439</v>
          </cell>
          <cell r="D43" t="str">
            <v>第二小学</v>
          </cell>
          <cell r="E43" t="str">
            <v>小学语文</v>
          </cell>
          <cell r="F43">
            <v>4</v>
          </cell>
          <cell r="G43">
            <v>8</v>
          </cell>
          <cell r="H43" t="str">
            <v>0408</v>
          </cell>
          <cell r="I43">
            <v>75.599999999999994</v>
          </cell>
        </row>
        <row r="44">
          <cell r="B44" t="str">
            <v>廖淑芳</v>
          </cell>
          <cell r="C44" t="str">
            <v>X0427</v>
          </cell>
          <cell r="D44" t="str">
            <v>第二小学</v>
          </cell>
          <cell r="E44" t="str">
            <v>小学语文</v>
          </cell>
          <cell r="F44">
            <v>4</v>
          </cell>
          <cell r="G44">
            <v>11</v>
          </cell>
          <cell r="H44" t="str">
            <v>0411</v>
          </cell>
          <cell r="I44">
            <v>74.8</v>
          </cell>
        </row>
        <row r="45">
          <cell r="B45" t="str">
            <v>袁文玲</v>
          </cell>
          <cell r="C45" t="str">
            <v>X0428</v>
          </cell>
          <cell r="D45" t="str">
            <v>第二小学</v>
          </cell>
          <cell r="E45" t="str">
            <v>小学语文</v>
          </cell>
          <cell r="F45">
            <v>4</v>
          </cell>
          <cell r="G45">
            <v>12</v>
          </cell>
          <cell r="H45" t="str">
            <v>0412</v>
          </cell>
          <cell r="I45">
            <v>73</v>
          </cell>
        </row>
        <row r="46">
          <cell r="B46" t="str">
            <v>罗仕兰</v>
          </cell>
          <cell r="C46" t="str">
            <v>X0404</v>
          </cell>
          <cell r="D46" t="str">
            <v>第二小学</v>
          </cell>
          <cell r="E46" t="str">
            <v>小学语文</v>
          </cell>
          <cell r="F46">
            <v>4</v>
          </cell>
          <cell r="G46">
            <v>10</v>
          </cell>
          <cell r="H46" t="str">
            <v>0410</v>
          </cell>
          <cell r="I46">
            <v>82</v>
          </cell>
        </row>
        <row r="47">
          <cell r="B47" t="str">
            <v>李文芳</v>
          </cell>
          <cell r="C47" t="str">
            <v>X0403</v>
          </cell>
          <cell r="D47" t="str">
            <v>第二小学</v>
          </cell>
          <cell r="E47" t="str">
            <v>小学语文</v>
          </cell>
          <cell r="F47">
            <v>4</v>
          </cell>
          <cell r="G47">
            <v>7</v>
          </cell>
          <cell r="H47" t="str">
            <v>0407</v>
          </cell>
          <cell r="I47">
            <v>77</v>
          </cell>
        </row>
        <row r="48">
          <cell r="B48" t="str">
            <v>许小清</v>
          </cell>
          <cell r="C48" t="str">
            <v>X0401</v>
          </cell>
          <cell r="D48" t="str">
            <v>第二小学</v>
          </cell>
          <cell r="E48" t="str">
            <v>小学语文</v>
          </cell>
          <cell r="F48">
            <v>4</v>
          </cell>
          <cell r="G48">
            <v>9</v>
          </cell>
          <cell r="H48" t="str">
            <v>0409</v>
          </cell>
          <cell r="I48">
            <v>81.099999999999994</v>
          </cell>
        </row>
        <row r="49">
          <cell r="B49" t="str">
            <v>肖磊</v>
          </cell>
          <cell r="C49" t="str">
            <v>G0308</v>
          </cell>
          <cell r="D49" t="str">
            <v>第一中学</v>
          </cell>
          <cell r="E49" t="str">
            <v>高中数学</v>
          </cell>
          <cell r="F49">
            <v>5</v>
          </cell>
          <cell r="G49">
            <v>2</v>
          </cell>
          <cell r="H49" t="str">
            <v>0502</v>
          </cell>
          <cell r="I49">
            <v>86.8</v>
          </cell>
        </row>
        <row r="50">
          <cell r="B50" t="str">
            <v>赖坚新</v>
          </cell>
          <cell r="C50" t="str">
            <v>G0304</v>
          </cell>
          <cell r="D50" t="str">
            <v>第一中学</v>
          </cell>
          <cell r="E50" t="str">
            <v>高中数学</v>
          </cell>
          <cell r="F50">
            <v>5</v>
          </cell>
          <cell r="G50">
            <v>1</v>
          </cell>
          <cell r="H50" t="str">
            <v>0501</v>
          </cell>
          <cell r="I50">
            <v>85.2</v>
          </cell>
        </row>
        <row r="51">
          <cell r="B51" t="str">
            <v>何伟彬</v>
          </cell>
          <cell r="C51" t="str">
            <v>G0309</v>
          </cell>
          <cell r="D51" t="str">
            <v>第一中学</v>
          </cell>
          <cell r="E51" t="str">
            <v>高中数学</v>
          </cell>
          <cell r="F51">
            <v>5</v>
          </cell>
          <cell r="G51">
            <v>3</v>
          </cell>
          <cell r="H51" t="str">
            <v>0503</v>
          </cell>
        </row>
        <row r="52">
          <cell r="B52" t="str">
            <v>刘庆华</v>
          </cell>
          <cell r="C52" t="str">
            <v>X0608</v>
          </cell>
          <cell r="D52" t="str">
            <v>第一小学</v>
          </cell>
          <cell r="E52" t="str">
            <v>小学数学</v>
          </cell>
          <cell r="F52">
            <v>5</v>
          </cell>
          <cell r="G52">
            <v>6</v>
          </cell>
          <cell r="H52" t="str">
            <v>0506</v>
          </cell>
          <cell r="I52">
            <v>81.8</v>
          </cell>
        </row>
        <row r="53">
          <cell r="B53" t="str">
            <v>张利娜</v>
          </cell>
          <cell r="C53" t="str">
            <v>X0607</v>
          </cell>
          <cell r="D53" t="str">
            <v>第一小学</v>
          </cell>
          <cell r="E53" t="str">
            <v>小学数学</v>
          </cell>
          <cell r="F53">
            <v>5</v>
          </cell>
          <cell r="G53">
            <v>11</v>
          </cell>
          <cell r="H53" t="str">
            <v>0511</v>
          </cell>
          <cell r="I53">
            <v>83.2</v>
          </cell>
        </row>
        <row r="54">
          <cell r="B54" t="str">
            <v>陈媚媚</v>
          </cell>
          <cell r="C54" t="str">
            <v>X0618</v>
          </cell>
          <cell r="D54" t="str">
            <v>第一小学</v>
          </cell>
          <cell r="E54" t="str">
            <v>小学数学</v>
          </cell>
          <cell r="F54">
            <v>5</v>
          </cell>
          <cell r="G54">
            <v>9</v>
          </cell>
          <cell r="H54" t="str">
            <v>0509</v>
          </cell>
          <cell r="I54">
            <v>92.8</v>
          </cell>
        </row>
        <row r="55">
          <cell r="B55" t="str">
            <v>曾巧苑</v>
          </cell>
          <cell r="C55" t="str">
            <v>X0602</v>
          </cell>
          <cell r="D55" t="str">
            <v>第一小学</v>
          </cell>
          <cell r="E55" t="str">
            <v>小学数学</v>
          </cell>
          <cell r="F55">
            <v>5</v>
          </cell>
          <cell r="G55">
            <v>10</v>
          </cell>
          <cell r="H55" t="str">
            <v>0510</v>
          </cell>
          <cell r="I55">
            <v>88</v>
          </cell>
        </row>
        <row r="56">
          <cell r="B56" t="str">
            <v>罗苑青</v>
          </cell>
          <cell r="C56" t="str">
            <v>X0619</v>
          </cell>
          <cell r="D56" t="str">
            <v>第一小学</v>
          </cell>
          <cell r="E56" t="str">
            <v>小学数学</v>
          </cell>
          <cell r="F56">
            <v>5</v>
          </cell>
          <cell r="G56">
            <v>4</v>
          </cell>
          <cell r="H56" t="str">
            <v>0504</v>
          </cell>
          <cell r="I56">
            <v>92.2</v>
          </cell>
        </row>
        <row r="57">
          <cell r="B57" t="str">
            <v>幸永辉</v>
          </cell>
          <cell r="C57" t="str">
            <v>X0625</v>
          </cell>
          <cell r="D57" t="str">
            <v>第一小学</v>
          </cell>
          <cell r="E57" t="str">
            <v>小学数学</v>
          </cell>
          <cell r="F57">
            <v>5</v>
          </cell>
          <cell r="G57">
            <v>8</v>
          </cell>
          <cell r="H57" t="str">
            <v>0508</v>
          </cell>
        </row>
        <row r="58">
          <cell r="B58" t="str">
            <v>叶碧香</v>
          </cell>
          <cell r="C58" t="str">
            <v>X0603</v>
          </cell>
          <cell r="D58" t="str">
            <v>第一小学</v>
          </cell>
          <cell r="E58" t="str">
            <v>小学数学</v>
          </cell>
          <cell r="F58">
            <v>5</v>
          </cell>
          <cell r="G58">
            <v>7</v>
          </cell>
          <cell r="H58" t="str">
            <v>0507</v>
          </cell>
          <cell r="I58">
            <v>88.8</v>
          </cell>
        </row>
        <row r="59">
          <cell r="B59" t="str">
            <v>廖宇芬</v>
          </cell>
          <cell r="C59" t="str">
            <v>X0604</v>
          </cell>
          <cell r="D59" t="str">
            <v>第一小学</v>
          </cell>
          <cell r="E59" t="str">
            <v>小学数学</v>
          </cell>
          <cell r="F59">
            <v>5</v>
          </cell>
          <cell r="G59">
            <v>5</v>
          </cell>
          <cell r="H59" t="str">
            <v>0505</v>
          </cell>
          <cell r="I59">
            <v>86.7</v>
          </cell>
        </row>
        <row r="60">
          <cell r="B60" t="str">
            <v>范国庆</v>
          </cell>
          <cell r="C60" t="str">
            <v>X0609</v>
          </cell>
          <cell r="D60" t="str">
            <v>第一小学</v>
          </cell>
          <cell r="E60" t="str">
            <v>小学数学</v>
          </cell>
          <cell r="F60">
            <v>5</v>
          </cell>
          <cell r="G60">
            <v>12</v>
          </cell>
          <cell r="H60" t="str">
            <v>0512</v>
          </cell>
          <cell r="I60">
            <v>89.2</v>
          </cell>
        </row>
        <row r="61">
          <cell r="B61" t="str">
            <v>王飞泉</v>
          </cell>
          <cell r="C61" t="str">
            <v>G0401</v>
          </cell>
          <cell r="D61" t="str">
            <v>第一中学</v>
          </cell>
          <cell r="E61" t="str">
            <v>高中物理</v>
          </cell>
          <cell r="F61">
            <v>6</v>
          </cell>
          <cell r="G61">
            <v>1</v>
          </cell>
          <cell r="H61" t="str">
            <v>0601</v>
          </cell>
          <cell r="I61">
            <v>81.3</v>
          </cell>
        </row>
        <row r="62">
          <cell r="B62" t="str">
            <v>练琼霞</v>
          </cell>
          <cell r="C62" t="str">
            <v>G0403</v>
          </cell>
          <cell r="D62" t="str">
            <v>第一中学</v>
          </cell>
          <cell r="E62" t="str">
            <v>高中物理</v>
          </cell>
          <cell r="F62">
            <v>6</v>
          </cell>
          <cell r="G62">
            <v>2</v>
          </cell>
          <cell r="H62" t="str">
            <v>0602</v>
          </cell>
          <cell r="I62">
            <v>84</v>
          </cell>
        </row>
        <row r="63">
          <cell r="B63" t="str">
            <v>王雄添</v>
          </cell>
          <cell r="C63" t="str">
            <v>C0411</v>
          </cell>
          <cell r="D63" t="str">
            <v>沐彬中学</v>
          </cell>
          <cell r="E63" t="str">
            <v>初中物理</v>
          </cell>
          <cell r="F63">
            <v>6</v>
          </cell>
          <cell r="G63">
            <v>5</v>
          </cell>
          <cell r="H63" t="str">
            <v>0605</v>
          </cell>
          <cell r="I63">
            <v>87.4</v>
          </cell>
        </row>
        <row r="64">
          <cell r="B64" t="str">
            <v>袁飞</v>
          </cell>
          <cell r="C64" t="str">
            <v>C0407</v>
          </cell>
          <cell r="D64" t="str">
            <v>沐彬中学</v>
          </cell>
          <cell r="E64" t="str">
            <v>初中物理</v>
          </cell>
          <cell r="F64">
            <v>6</v>
          </cell>
          <cell r="G64">
            <v>4</v>
          </cell>
          <cell r="H64" t="str">
            <v>0604</v>
          </cell>
          <cell r="I64">
            <v>85.9</v>
          </cell>
        </row>
        <row r="65">
          <cell r="B65" t="str">
            <v>刘民</v>
          </cell>
          <cell r="C65" t="str">
            <v>C0405</v>
          </cell>
          <cell r="D65" t="str">
            <v>沐彬中学</v>
          </cell>
          <cell r="E65" t="str">
            <v>初中物理</v>
          </cell>
          <cell r="F65">
            <v>6</v>
          </cell>
          <cell r="G65">
            <v>3</v>
          </cell>
          <cell r="H65" t="str">
            <v>0603</v>
          </cell>
          <cell r="I65">
            <v>75.3</v>
          </cell>
        </row>
        <row r="66">
          <cell r="B66" t="str">
            <v>黄群星</v>
          </cell>
          <cell r="C66" t="str">
            <v>G1002</v>
          </cell>
          <cell r="D66" t="str">
            <v>第一中学</v>
          </cell>
          <cell r="E66" t="str">
            <v>高中体育</v>
          </cell>
          <cell r="F66">
            <v>6</v>
          </cell>
          <cell r="G66">
            <v>6</v>
          </cell>
          <cell r="H66" t="str">
            <v>0606</v>
          </cell>
          <cell r="I66">
            <v>82.4</v>
          </cell>
        </row>
        <row r="67">
          <cell r="B67" t="str">
            <v>张伟东</v>
          </cell>
          <cell r="C67" t="str">
            <v>G1005</v>
          </cell>
          <cell r="D67" t="str">
            <v>田家炳中学</v>
          </cell>
          <cell r="E67" t="str">
            <v>高中体育</v>
          </cell>
          <cell r="F67">
            <v>6</v>
          </cell>
          <cell r="G67">
            <v>7</v>
          </cell>
          <cell r="H67" t="str">
            <v>0607</v>
          </cell>
          <cell r="I67">
            <v>83.2</v>
          </cell>
        </row>
        <row r="68">
          <cell r="B68" t="str">
            <v>钟磊</v>
          </cell>
          <cell r="C68" t="str">
            <v>X0201</v>
          </cell>
          <cell r="D68" t="str">
            <v>第二小学</v>
          </cell>
          <cell r="E68" t="str">
            <v>小学体育</v>
          </cell>
          <cell r="F68">
            <v>6</v>
          </cell>
          <cell r="G68">
            <v>8</v>
          </cell>
          <cell r="H68" t="str">
            <v>0608</v>
          </cell>
          <cell r="I68">
            <v>80.599999999999994</v>
          </cell>
        </row>
        <row r="69">
          <cell r="B69" t="str">
            <v>蓝伟浩</v>
          </cell>
          <cell r="C69" t="str">
            <v>X0203</v>
          </cell>
          <cell r="D69" t="str">
            <v>第一小学</v>
          </cell>
          <cell r="E69" t="str">
            <v>小学体育</v>
          </cell>
          <cell r="F69">
            <v>6</v>
          </cell>
          <cell r="G69">
            <v>9</v>
          </cell>
          <cell r="H69" t="str">
            <v>0609</v>
          </cell>
          <cell r="I69">
            <v>80</v>
          </cell>
        </row>
        <row r="70">
          <cell r="B70" t="str">
            <v>罗利东</v>
          </cell>
          <cell r="C70" t="str">
            <v>X0202</v>
          </cell>
          <cell r="D70" t="str">
            <v>实验学校</v>
          </cell>
          <cell r="E70" t="str">
            <v>小学体育</v>
          </cell>
          <cell r="F70">
            <v>6</v>
          </cell>
          <cell r="G70">
            <v>10</v>
          </cell>
          <cell r="H70" t="str">
            <v>0610</v>
          </cell>
          <cell r="I70">
            <v>84.2</v>
          </cell>
        </row>
        <row r="71">
          <cell r="B71" t="str">
            <v>陈琛</v>
          </cell>
          <cell r="C71" t="str">
            <v>G0504</v>
          </cell>
          <cell r="D71" t="str">
            <v>第一中学</v>
          </cell>
          <cell r="E71" t="str">
            <v>高中化学</v>
          </cell>
          <cell r="F71">
            <v>7</v>
          </cell>
          <cell r="G71">
            <v>3</v>
          </cell>
          <cell r="H71" t="str">
            <v>0703</v>
          </cell>
          <cell r="I71">
            <v>84.2</v>
          </cell>
        </row>
        <row r="72">
          <cell r="B72" t="str">
            <v>陈美娟</v>
          </cell>
          <cell r="C72" t="str">
            <v>G0507</v>
          </cell>
          <cell r="D72" t="str">
            <v>第一中学</v>
          </cell>
          <cell r="E72" t="str">
            <v>高中化学</v>
          </cell>
          <cell r="F72">
            <v>7</v>
          </cell>
          <cell r="G72">
            <v>2</v>
          </cell>
          <cell r="H72" t="str">
            <v>0702</v>
          </cell>
          <cell r="I72">
            <v>85.3</v>
          </cell>
        </row>
        <row r="73">
          <cell r="B73" t="str">
            <v>谢金都</v>
          </cell>
          <cell r="C73" t="str">
            <v>G0503</v>
          </cell>
          <cell r="D73" t="str">
            <v>第一中学</v>
          </cell>
          <cell r="E73" t="str">
            <v>高中化学</v>
          </cell>
          <cell r="F73">
            <v>7</v>
          </cell>
          <cell r="H73" t="str">
            <v>0700</v>
          </cell>
        </row>
        <row r="74">
          <cell r="B74" t="str">
            <v>何仕会</v>
          </cell>
          <cell r="C74" t="str">
            <v>G0502</v>
          </cell>
          <cell r="D74" t="str">
            <v>田家炳中学</v>
          </cell>
          <cell r="E74" t="str">
            <v>高中化学</v>
          </cell>
          <cell r="F74">
            <v>7</v>
          </cell>
          <cell r="G74">
            <v>4</v>
          </cell>
          <cell r="H74" t="str">
            <v>0704</v>
          </cell>
          <cell r="I74">
            <v>77.8</v>
          </cell>
        </row>
        <row r="75">
          <cell r="B75" t="str">
            <v>黎文杰</v>
          </cell>
          <cell r="C75" t="str">
            <v>G0506</v>
          </cell>
          <cell r="D75" t="str">
            <v>田家炳中学</v>
          </cell>
          <cell r="E75" t="str">
            <v>高中化学</v>
          </cell>
          <cell r="F75">
            <v>7</v>
          </cell>
          <cell r="G75">
            <v>1</v>
          </cell>
          <cell r="H75" t="str">
            <v>0701</v>
          </cell>
          <cell r="I75">
            <v>76</v>
          </cell>
        </row>
        <row r="76">
          <cell r="B76" t="str">
            <v>廖小美</v>
          </cell>
          <cell r="C76" t="str">
            <v>G0601</v>
          </cell>
          <cell r="D76" t="str">
            <v>田家炳中学</v>
          </cell>
          <cell r="E76" t="str">
            <v>高中生物</v>
          </cell>
          <cell r="F76">
            <v>7</v>
          </cell>
          <cell r="G76">
            <v>6</v>
          </cell>
          <cell r="H76" t="str">
            <v>0706</v>
          </cell>
          <cell r="I76">
            <v>80</v>
          </cell>
        </row>
        <row r="77">
          <cell r="B77" t="str">
            <v>蓝岸玲</v>
          </cell>
          <cell r="C77" t="str">
            <v>C0203</v>
          </cell>
          <cell r="D77" t="str">
            <v>沐彬中学</v>
          </cell>
          <cell r="E77" t="str">
            <v>初中生物</v>
          </cell>
          <cell r="F77">
            <v>7</v>
          </cell>
          <cell r="G77">
            <v>7</v>
          </cell>
          <cell r="H77" t="str">
            <v>0707</v>
          </cell>
          <cell r="I77">
            <v>84</v>
          </cell>
        </row>
        <row r="78">
          <cell r="B78" t="str">
            <v>赖宇珊</v>
          </cell>
          <cell r="C78" t="str">
            <v>C0201</v>
          </cell>
          <cell r="D78" t="str">
            <v>沐彬中学</v>
          </cell>
          <cell r="E78" t="str">
            <v>初中生物</v>
          </cell>
          <cell r="F78">
            <v>7</v>
          </cell>
          <cell r="G78">
            <v>9</v>
          </cell>
          <cell r="H78" t="str">
            <v>0709</v>
          </cell>
          <cell r="I78">
            <v>85.8</v>
          </cell>
        </row>
        <row r="79">
          <cell r="B79" t="str">
            <v>张银新</v>
          </cell>
          <cell r="C79" t="str">
            <v>C0202</v>
          </cell>
          <cell r="D79" t="str">
            <v>沐彬中学</v>
          </cell>
          <cell r="E79" t="str">
            <v>初中生物</v>
          </cell>
          <cell r="F79">
            <v>7</v>
          </cell>
          <cell r="G79">
            <v>8</v>
          </cell>
          <cell r="H79" t="str">
            <v>0708</v>
          </cell>
          <cell r="I79">
            <v>81</v>
          </cell>
        </row>
        <row r="80">
          <cell r="B80" t="str">
            <v>黄录飞</v>
          </cell>
          <cell r="C80" t="str">
            <v>C0204</v>
          </cell>
          <cell r="D80" t="str">
            <v>实验学校</v>
          </cell>
          <cell r="E80" t="str">
            <v>初中生物</v>
          </cell>
          <cell r="F80">
            <v>7</v>
          </cell>
          <cell r="G80">
            <v>10</v>
          </cell>
          <cell r="H80" t="str">
            <v>0710</v>
          </cell>
          <cell r="I80">
            <v>78.400000000000006</v>
          </cell>
        </row>
        <row r="81">
          <cell r="B81" t="str">
            <v>钟伟松</v>
          </cell>
          <cell r="C81" t="str">
            <v>G0101</v>
          </cell>
          <cell r="D81" t="str">
            <v>田家炳中学</v>
          </cell>
          <cell r="E81" t="str">
            <v>高中语文</v>
          </cell>
          <cell r="F81">
            <v>8</v>
          </cell>
          <cell r="G81">
            <v>1</v>
          </cell>
          <cell r="H81" t="str">
            <v>0801</v>
          </cell>
          <cell r="I81">
            <v>78.2</v>
          </cell>
        </row>
        <row r="82">
          <cell r="B82" t="str">
            <v>黄海云</v>
          </cell>
          <cell r="C82" t="str">
            <v>G0103</v>
          </cell>
          <cell r="D82" t="str">
            <v>田家炳中学</v>
          </cell>
          <cell r="E82" t="str">
            <v>高中语文</v>
          </cell>
          <cell r="F82">
            <v>8</v>
          </cell>
          <cell r="G82">
            <v>2</v>
          </cell>
          <cell r="H82" t="str">
            <v>0802</v>
          </cell>
          <cell r="I82">
            <v>86.6</v>
          </cell>
        </row>
        <row r="83">
          <cell r="B83" t="str">
            <v>张玉芳</v>
          </cell>
          <cell r="C83" t="str">
            <v>X0418</v>
          </cell>
          <cell r="D83" t="str">
            <v>实验学校</v>
          </cell>
          <cell r="E83" t="str">
            <v>小学语文</v>
          </cell>
          <cell r="F83">
            <v>8</v>
          </cell>
          <cell r="G83">
            <v>3</v>
          </cell>
          <cell r="H83" t="str">
            <v>0803</v>
          </cell>
          <cell r="I83">
            <v>90.1</v>
          </cell>
        </row>
        <row r="84">
          <cell r="B84" t="str">
            <v>刘文晖</v>
          </cell>
          <cell r="C84" t="str">
            <v>X0426</v>
          </cell>
          <cell r="D84" t="str">
            <v>实验学校</v>
          </cell>
          <cell r="E84" t="str">
            <v>小学语文</v>
          </cell>
          <cell r="F84">
            <v>8</v>
          </cell>
          <cell r="G84">
            <v>11</v>
          </cell>
          <cell r="H84" t="str">
            <v>0811</v>
          </cell>
          <cell r="I84">
            <v>75.400000000000006</v>
          </cell>
        </row>
        <row r="85">
          <cell r="B85" t="str">
            <v>周立文</v>
          </cell>
          <cell r="C85" t="str">
            <v>X0421</v>
          </cell>
          <cell r="D85" t="str">
            <v>实验学校</v>
          </cell>
          <cell r="E85" t="str">
            <v>小学语文</v>
          </cell>
          <cell r="F85">
            <v>8</v>
          </cell>
          <cell r="G85">
            <v>8</v>
          </cell>
          <cell r="H85" t="str">
            <v>0808</v>
          </cell>
          <cell r="I85">
            <v>87.7</v>
          </cell>
        </row>
        <row r="86">
          <cell r="B86" t="str">
            <v>游远珍</v>
          </cell>
          <cell r="C86" t="str">
            <v>X0414</v>
          </cell>
          <cell r="D86" t="str">
            <v>实验学校</v>
          </cell>
          <cell r="E86" t="str">
            <v>小学语文</v>
          </cell>
          <cell r="F86">
            <v>8</v>
          </cell>
          <cell r="G86">
            <v>9</v>
          </cell>
          <cell r="H86" t="str">
            <v>0809</v>
          </cell>
          <cell r="I86">
            <v>82.8</v>
          </cell>
        </row>
        <row r="87">
          <cell r="B87" t="str">
            <v>曹群梅</v>
          </cell>
          <cell r="C87" t="str">
            <v>X0417</v>
          </cell>
          <cell r="D87" t="str">
            <v>实验学校</v>
          </cell>
          <cell r="E87" t="str">
            <v>小学语文</v>
          </cell>
          <cell r="F87">
            <v>8</v>
          </cell>
          <cell r="G87">
            <v>4</v>
          </cell>
          <cell r="H87" t="str">
            <v>0804</v>
          </cell>
          <cell r="I87">
            <v>86.4</v>
          </cell>
        </row>
        <row r="88">
          <cell r="B88" t="str">
            <v>曾秋芳</v>
          </cell>
          <cell r="C88" t="str">
            <v>X0435</v>
          </cell>
          <cell r="D88" t="str">
            <v>实验学校</v>
          </cell>
          <cell r="E88" t="str">
            <v>小学语文</v>
          </cell>
          <cell r="F88">
            <v>8</v>
          </cell>
          <cell r="G88">
            <v>7</v>
          </cell>
          <cell r="H88" t="str">
            <v>0807</v>
          </cell>
          <cell r="I88">
            <v>87.7</v>
          </cell>
        </row>
        <row r="89">
          <cell r="B89" t="str">
            <v>刘文利</v>
          </cell>
          <cell r="C89" t="str">
            <v>X0416</v>
          </cell>
          <cell r="D89" t="str">
            <v>实验学校</v>
          </cell>
          <cell r="E89" t="str">
            <v>小学语文</v>
          </cell>
          <cell r="F89">
            <v>8</v>
          </cell>
          <cell r="G89">
            <v>5</v>
          </cell>
          <cell r="H89" t="str">
            <v>0805</v>
          </cell>
          <cell r="I89">
            <v>85.9</v>
          </cell>
        </row>
        <row r="90">
          <cell r="B90" t="str">
            <v>陈惠</v>
          </cell>
          <cell r="C90" t="str">
            <v>X0441</v>
          </cell>
          <cell r="D90" t="str">
            <v>实验学校</v>
          </cell>
          <cell r="E90" t="str">
            <v>小学语文</v>
          </cell>
          <cell r="F90">
            <v>8</v>
          </cell>
          <cell r="G90">
            <v>10</v>
          </cell>
          <cell r="H90" t="str">
            <v>0810</v>
          </cell>
          <cell r="I90">
            <v>83.8</v>
          </cell>
        </row>
        <row r="91">
          <cell r="B91" t="str">
            <v>叶两广</v>
          </cell>
          <cell r="C91" t="str">
            <v>X0430</v>
          </cell>
          <cell r="D91" t="str">
            <v>实验学校</v>
          </cell>
          <cell r="E91" t="str">
            <v>小学语文</v>
          </cell>
          <cell r="F91">
            <v>8</v>
          </cell>
          <cell r="G91">
            <v>6</v>
          </cell>
          <cell r="H91" t="str">
            <v>0806</v>
          </cell>
          <cell r="I91">
            <v>70.3</v>
          </cell>
        </row>
        <row r="92">
          <cell r="B92" t="str">
            <v>陈晓玲</v>
          </cell>
          <cell r="C92" t="str">
            <v>X0710</v>
          </cell>
          <cell r="D92" t="str">
            <v>第一小学</v>
          </cell>
          <cell r="E92" t="str">
            <v>小学英语</v>
          </cell>
          <cell r="F92">
            <v>9</v>
          </cell>
          <cell r="G92">
            <v>11</v>
          </cell>
          <cell r="H92" t="str">
            <v>0911</v>
          </cell>
          <cell r="I92">
            <v>86.2</v>
          </cell>
        </row>
        <row r="93">
          <cell r="B93" t="str">
            <v>张秋芳</v>
          </cell>
          <cell r="C93" t="str">
            <v>X0709</v>
          </cell>
          <cell r="D93" t="str">
            <v>第一小学</v>
          </cell>
          <cell r="E93" t="str">
            <v>小学英语</v>
          </cell>
          <cell r="F93">
            <v>9</v>
          </cell>
          <cell r="G93">
            <v>1</v>
          </cell>
          <cell r="H93" t="str">
            <v>0901</v>
          </cell>
          <cell r="I93">
            <v>85</v>
          </cell>
        </row>
        <row r="94">
          <cell r="B94" t="str">
            <v>朱燚霞</v>
          </cell>
          <cell r="C94" t="str">
            <v>X0705</v>
          </cell>
          <cell r="D94" t="str">
            <v>第一小学</v>
          </cell>
          <cell r="E94" t="str">
            <v>小学英语</v>
          </cell>
          <cell r="F94">
            <v>9</v>
          </cell>
          <cell r="G94">
            <v>3</v>
          </cell>
          <cell r="H94" t="str">
            <v>0903</v>
          </cell>
          <cell r="I94">
            <v>82.8</v>
          </cell>
        </row>
        <row r="95">
          <cell r="B95" t="str">
            <v>陈广春</v>
          </cell>
          <cell r="C95" t="str">
            <v>X0706</v>
          </cell>
          <cell r="D95" t="str">
            <v>第一小学</v>
          </cell>
          <cell r="E95" t="str">
            <v>小学英语</v>
          </cell>
          <cell r="F95">
            <v>9</v>
          </cell>
          <cell r="G95">
            <v>12</v>
          </cell>
          <cell r="H95" t="str">
            <v>0912</v>
          </cell>
          <cell r="I95">
            <v>81.7</v>
          </cell>
        </row>
        <row r="96">
          <cell r="B96" t="str">
            <v>刘赞红</v>
          </cell>
          <cell r="C96" t="str">
            <v>X0712</v>
          </cell>
          <cell r="D96" t="str">
            <v>第一小学</v>
          </cell>
          <cell r="E96" t="str">
            <v>小学英语</v>
          </cell>
          <cell r="F96">
            <v>9</v>
          </cell>
          <cell r="G96">
            <v>2</v>
          </cell>
          <cell r="H96" t="str">
            <v>0902</v>
          </cell>
          <cell r="I96">
            <v>73.400000000000006</v>
          </cell>
        </row>
        <row r="97">
          <cell r="B97" t="str">
            <v>熊利香</v>
          </cell>
          <cell r="C97" t="str">
            <v>X0725</v>
          </cell>
          <cell r="D97" t="str">
            <v>第一小学</v>
          </cell>
          <cell r="E97" t="str">
            <v>小学英语</v>
          </cell>
          <cell r="F97">
            <v>9</v>
          </cell>
          <cell r="G97">
            <v>7</v>
          </cell>
          <cell r="H97" t="str">
            <v>0907</v>
          </cell>
          <cell r="I97">
            <v>81.400000000000006</v>
          </cell>
        </row>
        <row r="98">
          <cell r="B98" t="str">
            <v>吴利春</v>
          </cell>
          <cell r="C98" t="str">
            <v>X0713</v>
          </cell>
          <cell r="D98" t="str">
            <v>实验学校</v>
          </cell>
          <cell r="E98" t="str">
            <v>小学英语</v>
          </cell>
          <cell r="F98">
            <v>9</v>
          </cell>
          <cell r="G98">
            <v>4</v>
          </cell>
          <cell r="H98" t="str">
            <v>0904</v>
          </cell>
          <cell r="I98">
            <v>83.4</v>
          </cell>
        </row>
        <row r="99">
          <cell r="B99" t="str">
            <v>李冬兰</v>
          </cell>
          <cell r="C99" t="str">
            <v>X0726</v>
          </cell>
          <cell r="D99" t="str">
            <v>实验学校</v>
          </cell>
          <cell r="E99" t="str">
            <v>小学英语</v>
          </cell>
          <cell r="F99">
            <v>9</v>
          </cell>
          <cell r="G99">
            <v>5</v>
          </cell>
          <cell r="H99" t="str">
            <v>0905</v>
          </cell>
          <cell r="I99">
            <v>81.2</v>
          </cell>
        </row>
        <row r="100">
          <cell r="B100" t="str">
            <v>曾艳</v>
          </cell>
          <cell r="C100" t="str">
            <v>X0718</v>
          </cell>
          <cell r="D100" t="str">
            <v>实验学校</v>
          </cell>
          <cell r="E100" t="str">
            <v>小学英语</v>
          </cell>
          <cell r="F100">
            <v>9</v>
          </cell>
          <cell r="G100">
            <v>6</v>
          </cell>
          <cell r="H100" t="str">
            <v>0906</v>
          </cell>
          <cell r="I100">
            <v>82.4</v>
          </cell>
        </row>
        <row r="101">
          <cell r="B101" t="str">
            <v>刘俊芳</v>
          </cell>
          <cell r="C101" t="str">
            <v>X0721</v>
          </cell>
          <cell r="D101" t="str">
            <v>实验学校</v>
          </cell>
          <cell r="E101" t="str">
            <v>小学英语</v>
          </cell>
          <cell r="F101">
            <v>9</v>
          </cell>
          <cell r="G101">
            <v>8</v>
          </cell>
          <cell r="H101" t="str">
            <v>0908</v>
          </cell>
          <cell r="I101">
            <v>84.2</v>
          </cell>
        </row>
        <row r="102">
          <cell r="B102" t="str">
            <v>刘秋霞</v>
          </cell>
          <cell r="C102" t="str">
            <v>X0719</v>
          </cell>
          <cell r="D102" t="str">
            <v>实验学校</v>
          </cell>
          <cell r="E102" t="str">
            <v>小学英语</v>
          </cell>
          <cell r="F102">
            <v>9</v>
          </cell>
          <cell r="G102">
            <v>10</v>
          </cell>
          <cell r="H102" t="str">
            <v>0910</v>
          </cell>
          <cell r="I102">
            <v>84.7</v>
          </cell>
        </row>
        <row r="103">
          <cell r="B103" t="str">
            <v>谢利华</v>
          </cell>
          <cell r="C103" t="str">
            <v>X0716</v>
          </cell>
          <cell r="D103" t="str">
            <v>实验学校</v>
          </cell>
          <cell r="E103" t="str">
            <v>小学英语</v>
          </cell>
          <cell r="F103">
            <v>9</v>
          </cell>
          <cell r="G103">
            <v>9</v>
          </cell>
          <cell r="H103" t="str">
            <v>0909</v>
          </cell>
          <cell r="I103">
            <v>77.599999999999994</v>
          </cell>
        </row>
        <row r="104">
          <cell r="B104" t="str">
            <v>刘苑方</v>
          </cell>
          <cell r="C104" t="str">
            <v>X0508</v>
          </cell>
          <cell r="D104" t="str">
            <v>第一小学</v>
          </cell>
          <cell r="E104" t="str">
            <v>小学美术</v>
          </cell>
          <cell r="F104">
            <v>10</v>
          </cell>
          <cell r="G104">
            <v>5</v>
          </cell>
          <cell r="H104" t="str">
            <v>1005</v>
          </cell>
          <cell r="I104">
            <v>70.2</v>
          </cell>
        </row>
        <row r="105">
          <cell r="B105" t="str">
            <v>王海平</v>
          </cell>
          <cell r="C105" t="str">
            <v>X0501</v>
          </cell>
          <cell r="D105" t="str">
            <v>第一小学</v>
          </cell>
          <cell r="E105" t="str">
            <v>小学美术</v>
          </cell>
          <cell r="F105">
            <v>10</v>
          </cell>
          <cell r="G105">
            <v>6</v>
          </cell>
          <cell r="H105" t="str">
            <v>1006</v>
          </cell>
          <cell r="I105">
            <v>86.4</v>
          </cell>
        </row>
        <row r="106">
          <cell r="B106" t="str">
            <v>罗盛元</v>
          </cell>
          <cell r="C106" t="str">
            <v>X0506</v>
          </cell>
          <cell r="D106" t="str">
            <v>第一小学</v>
          </cell>
          <cell r="E106" t="str">
            <v>小学美术</v>
          </cell>
          <cell r="F106">
            <v>10</v>
          </cell>
          <cell r="G106">
            <v>1</v>
          </cell>
          <cell r="H106" t="str">
            <v>1001</v>
          </cell>
          <cell r="I106">
            <v>73.599999999999994</v>
          </cell>
        </row>
        <row r="107">
          <cell r="B107" t="str">
            <v>廖利东</v>
          </cell>
          <cell r="C107" t="str">
            <v>X0507</v>
          </cell>
          <cell r="D107" t="str">
            <v>第一小学</v>
          </cell>
          <cell r="E107" t="str">
            <v>小学美术</v>
          </cell>
          <cell r="F107">
            <v>10</v>
          </cell>
          <cell r="G107">
            <v>7</v>
          </cell>
          <cell r="H107" t="str">
            <v>1007</v>
          </cell>
          <cell r="I107">
            <v>69.2</v>
          </cell>
        </row>
        <row r="108">
          <cell r="B108" t="str">
            <v>邹春玲</v>
          </cell>
          <cell r="C108" t="str">
            <v>X0503</v>
          </cell>
          <cell r="D108" t="str">
            <v>第一小学</v>
          </cell>
          <cell r="E108" t="str">
            <v>小学美术</v>
          </cell>
          <cell r="F108">
            <v>10</v>
          </cell>
          <cell r="G108">
            <v>3</v>
          </cell>
          <cell r="H108" t="str">
            <v>1003</v>
          </cell>
          <cell r="I108">
            <v>79.2</v>
          </cell>
        </row>
        <row r="109">
          <cell r="B109" t="str">
            <v>罗幸慈</v>
          </cell>
          <cell r="C109" t="str">
            <v>X0502</v>
          </cell>
          <cell r="D109" t="str">
            <v>第一小学</v>
          </cell>
          <cell r="E109" t="str">
            <v>小学美术</v>
          </cell>
          <cell r="F109">
            <v>10</v>
          </cell>
          <cell r="G109">
            <v>2</v>
          </cell>
          <cell r="H109" t="str">
            <v>1002</v>
          </cell>
          <cell r="I109">
            <v>69.599999999999994</v>
          </cell>
        </row>
        <row r="110">
          <cell r="B110" t="str">
            <v>何凤霞</v>
          </cell>
          <cell r="C110" t="str">
            <v>X0504</v>
          </cell>
          <cell r="D110" t="str">
            <v>第一小学</v>
          </cell>
          <cell r="E110" t="str">
            <v>小学美术</v>
          </cell>
          <cell r="F110">
            <v>10</v>
          </cell>
          <cell r="G110">
            <v>4</v>
          </cell>
          <cell r="H110" t="str">
            <v>1004</v>
          </cell>
          <cell r="I110">
            <v>74</v>
          </cell>
        </row>
        <row r="111">
          <cell r="B111" t="str">
            <v>邱飞苑</v>
          </cell>
          <cell r="C111" t="str">
            <v>X0101</v>
          </cell>
          <cell r="D111" t="str">
            <v>第一小学</v>
          </cell>
          <cell r="E111" t="str">
            <v>小学音乐</v>
          </cell>
          <cell r="F111">
            <v>10</v>
          </cell>
          <cell r="G111">
            <v>9</v>
          </cell>
          <cell r="H111" t="str">
            <v>1009</v>
          </cell>
          <cell r="I111">
            <v>82.2</v>
          </cell>
        </row>
        <row r="112">
          <cell r="B112" t="str">
            <v>陈建玲</v>
          </cell>
          <cell r="C112" t="str">
            <v>X0104</v>
          </cell>
          <cell r="D112" t="str">
            <v>第一小学</v>
          </cell>
          <cell r="E112" t="str">
            <v>小学音乐</v>
          </cell>
          <cell r="F112">
            <v>10</v>
          </cell>
          <cell r="G112">
            <v>8</v>
          </cell>
          <cell r="H112" t="str">
            <v>1008</v>
          </cell>
          <cell r="I112">
            <v>88.6</v>
          </cell>
        </row>
        <row r="113">
          <cell r="B113" t="str">
            <v>曾梅</v>
          </cell>
          <cell r="C113" t="str">
            <v>X0102</v>
          </cell>
          <cell r="D113" t="str">
            <v>第一小学</v>
          </cell>
          <cell r="E113" t="str">
            <v>小学音乐</v>
          </cell>
          <cell r="F113">
            <v>10</v>
          </cell>
          <cell r="G113">
            <v>10</v>
          </cell>
          <cell r="H113" t="str">
            <v>1010</v>
          </cell>
          <cell r="I113">
            <v>85</v>
          </cell>
        </row>
        <row r="114">
          <cell r="B114" t="str">
            <v>廖理华</v>
          </cell>
          <cell r="C114" t="str">
            <v>G0310</v>
          </cell>
          <cell r="D114" t="str">
            <v>田家炳中学</v>
          </cell>
          <cell r="E114" t="str">
            <v>高中数学</v>
          </cell>
          <cell r="F114">
            <v>11</v>
          </cell>
          <cell r="G114">
            <v>1</v>
          </cell>
          <cell r="H114" t="str">
            <v>1101</v>
          </cell>
          <cell r="I114">
            <v>85.5</v>
          </cell>
        </row>
        <row r="115">
          <cell r="B115" t="str">
            <v>陈桂元</v>
          </cell>
          <cell r="C115" t="str">
            <v>G0303</v>
          </cell>
          <cell r="D115" t="str">
            <v>田家炳中学</v>
          </cell>
          <cell r="E115" t="str">
            <v>高中数学</v>
          </cell>
          <cell r="F115">
            <v>11</v>
          </cell>
          <cell r="G115">
            <v>2</v>
          </cell>
          <cell r="H115" t="str">
            <v>1102</v>
          </cell>
          <cell r="I115">
            <v>81.599999999999994</v>
          </cell>
        </row>
        <row r="116">
          <cell r="B116" t="str">
            <v>陈露华</v>
          </cell>
          <cell r="C116" t="str">
            <v>G0306</v>
          </cell>
          <cell r="D116" t="str">
            <v>田家炳中学</v>
          </cell>
          <cell r="E116" t="str">
            <v>高中数学</v>
          </cell>
          <cell r="F116">
            <v>11</v>
          </cell>
          <cell r="G116">
            <v>5</v>
          </cell>
          <cell r="H116" t="str">
            <v>1105</v>
          </cell>
          <cell r="I116">
            <v>88</v>
          </cell>
        </row>
        <row r="117">
          <cell r="B117" t="str">
            <v>张志娟</v>
          </cell>
          <cell r="C117" t="str">
            <v>G0305</v>
          </cell>
          <cell r="D117" t="str">
            <v>田家炳中学</v>
          </cell>
          <cell r="E117" t="str">
            <v>高中数学</v>
          </cell>
          <cell r="F117">
            <v>11</v>
          </cell>
          <cell r="G117">
            <v>6</v>
          </cell>
          <cell r="H117" t="str">
            <v>1106</v>
          </cell>
          <cell r="I117">
            <v>86.4</v>
          </cell>
        </row>
        <row r="118">
          <cell r="B118" t="str">
            <v>罗伟兰</v>
          </cell>
          <cell r="C118" t="str">
            <v>G0307</v>
          </cell>
          <cell r="D118" t="str">
            <v>兴民中学</v>
          </cell>
          <cell r="E118" t="str">
            <v>高中数学</v>
          </cell>
          <cell r="F118">
            <v>11</v>
          </cell>
          <cell r="G118">
            <v>3</v>
          </cell>
          <cell r="H118" t="str">
            <v>1103</v>
          </cell>
          <cell r="I118">
            <v>87.3</v>
          </cell>
        </row>
        <row r="119">
          <cell r="B119" t="str">
            <v>刁文微</v>
          </cell>
          <cell r="C119" t="str">
            <v>G0301</v>
          </cell>
          <cell r="D119" t="str">
            <v>兴民中学</v>
          </cell>
          <cell r="E119" t="str">
            <v>高中数学</v>
          </cell>
          <cell r="F119">
            <v>11</v>
          </cell>
          <cell r="G119">
            <v>4</v>
          </cell>
          <cell r="H119" t="str">
            <v>1104</v>
          </cell>
          <cell r="I119">
            <v>89.3</v>
          </cell>
        </row>
        <row r="120">
          <cell r="B120" t="str">
            <v>王苑苑</v>
          </cell>
          <cell r="C120" t="str">
            <v>X0620</v>
          </cell>
          <cell r="D120" t="str">
            <v>第二小学</v>
          </cell>
          <cell r="E120" t="str">
            <v>小学数学</v>
          </cell>
          <cell r="F120">
            <v>11</v>
          </cell>
          <cell r="G120">
            <v>12</v>
          </cell>
          <cell r="H120" t="str">
            <v>1112</v>
          </cell>
          <cell r="I120">
            <v>86.3</v>
          </cell>
        </row>
        <row r="121">
          <cell r="B121" t="str">
            <v>袁蓉</v>
          </cell>
          <cell r="C121" t="str">
            <v>X0633</v>
          </cell>
          <cell r="D121" t="str">
            <v>第二小学</v>
          </cell>
          <cell r="E121" t="str">
            <v>小学数学</v>
          </cell>
          <cell r="F121">
            <v>11</v>
          </cell>
          <cell r="G121">
            <v>10</v>
          </cell>
          <cell r="H121" t="str">
            <v>1110</v>
          </cell>
          <cell r="I121">
            <v>87.9</v>
          </cell>
        </row>
        <row r="122">
          <cell r="B122" t="str">
            <v>张万萍</v>
          </cell>
          <cell r="C122" t="str">
            <v>X0630</v>
          </cell>
          <cell r="D122" t="str">
            <v>第二小学</v>
          </cell>
          <cell r="E122" t="str">
            <v>小学数学</v>
          </cell>
          <cell r="F122">
            <v>11</v>
          </cell>
          <cell r="G122">
            <v>9</v>
          </cell>
          <cell r="H122" t="str">
            <v>1109</v>
          </cell>
          <cell r="I122">
            <v>91</v>
          </cell>
        </row>
        <row r="123">
          <cell r="B123" t="str">
            <v>蓝春茹</v>
          </cell>
          <cell r="C123" t="str">
            <v>X0622</v>
          </cell>
          <cell r="D123" t="str">
            <v>第二小学</v>
          </cell>
          <cell r="E123" t="str">
            <v>小学数学</v>
          </cell>
          <cell r="F123">
            <v>11</v>
          </cell>
          <cell r="G123">
            <v>7</v>
          </cell>
          <cell r="H123" t="str">
            <v>1107</v>
          </cell>
          <cell r="I123">
            <v>87.5</v>
          </cell>
        </row>
        <row r="124">
          <cell r="B124" t="str">
            <v>李盈盈</v>
          </cell>
          <cell r="C124" t="str">
            <v>X0624</v>
          </cell>
          <cell r="D124" t="str">
            <v>第二小学</v>
          </cell>
          <cell r="E124" t="str">
            <v>小学数学</v>
          </cell>
          <cell r="F124">
            <v>11</v>
          </cell>
          <cell r="G124">
            <v>11</v>
          </cell>
          <cell r="H124" t="str">
            <v>1111</v>
          </cell>
          <cell r="I124">
            <v>91.9</v>
          </cell>
        </row>
        <row r="125">
          <cell r="B125" t="str">
            <v>彭远群</v>
          </cell>
          <cell r="C125" t="str">
            <v>X0601</v>
          </cell>
          <cell r="D125" t="str">
            <v>第二小学</v>
          </cell>
          <cell r="E125" t="str">
            <v>小学数学</v>
          </cell>
          <cell r="F125">
            <v>11</v>
          </cell>
          <cell r="G125">
            <v>8</v>
          </cell>
          <cell r="H125" t="str">
            <v>1108</v>
          </cell>
          <cell r="I125">
            <v>83.5</v>
          </cell>
        </row>
        <row r="126">
          <cell r="B126" t="str">
            <v>曾勇</v>
          </cell>
          <cell r="C126" t="str">
            <v>X0616</v>
          </cell>
          <cell r="D126" t="str">
            <v>实验学校</v>
          </cell>
          <cell r="E126" t="str">
            <v>小学数学</v>
          </cell>
          <cell r="F126">
            <v>12</v>
          </cell>
          <cell r="G126">
            <v>10</v>
          </cell>
          <cell r="H126" t="str">
            <v>1210</v>
          </cell>
          <cell r="I126">
            <v>92</v>
          </cell>
        </row>
        <row r="127">
          <cell r="B127" t="str">
            <v>王文浩</v>
          </cell>
          <cell r="C127" t="str">
            <v>X0611</v>
          </cell>
          <cell r="D127" t="str">
            <v>实验学校</v>
          </cell>
          <cell r="E127" t="str">
            <v>小学数学</v>
          </cell>
          <cell r="F127">
            <v>12</v>
          </cell>
          <cell r="G127">
            <v>6</v>
          </cell>
          <cell r="H127" t="str">
            <v>1206</v>
          </cell>
          <cell r="I127">
            <v>79.599999999999994</v>
          </cell>
        </row>
        <row r="128">
          <cell r="B128" t="str">
            <v>温苑利</v>
          </cell>
          <cell r="C128" t="str">
            <v>X0612</v>
          </cell>
          <cell r="D128" t="str">
            <v>实验学校</v>
          </cell>
          <cell r="E128" t="str">
            <v>小学数学</v>
          </cell>
          <cell r="F128">
            <v>12</v>
          </cell>
          <cell r="G128">
            <v>7</v>
          </cell>
          <cell r="H128" t="str">
            <v>1207</v>
          </cell>
          <cell r="I128">
            <v>76.400000000000006</v>
          </cell>
        </row>
        <row r="129">
          <cell r="B129" t="str">
            <v>练伟浩</v>
          </cell>
          <cell r="C129" t="str">
            <v>X0626</v>
          </cell>
          <cell r="D129" t="str">
            <v>实验学校</v>
          </cell>
          <cell r="E129" t="str">
            <v>小学数学</v>
          </cell>
          <cell r="F129">
            <v>12</v>
          </cell>
          <cell r="G129">
            <v>5</v>
          </cell>
          <cell r="H129" t="str">
            <v>1205</v>
          </cell>
          <cell r="I129">
            <v>70</v>
          </cell>
        </row>
        <row r="130">
          <cell r="B130" t="str">
            <v>王育兴</v>
          </cell>
          <cell r="C130" t="str">
            <v>X0617</v>
          </cell>
          <cell r="D130" t="str">
            <v>实验学校</v>
          </cell>
          <cell r="E130" t="str">
            <v>小学数学</v>
          </cell>
          <cell r="F130">
            <v>12</v>
          </cell>
          <cell r="G130">
            <v>2</v>
          </cell>
          <cell r="H130" t="str">
            <v>1202</v>
          </cell>
          <cell r="I130">
            <v>78.900000000000006</v>
          </cell>
        </row>
        <row r="131">
          <cell r="B131" t="str">
            <v>李远丰</v>
          </cell>
          <cell r="C131" t="str">
            <v>X0615</v>
          </cell>
          <cell r="D131" t="str">
            <v>实验学校</v>
          </cell>
          <cell r="E131" t="str">
            <v>小学数学</v>
          </cell>
          <cell r="F131">
            <v>12</v>
          </cell>
          <cell r="G131">
            <v>8</v>
          </cell>
          <cell r="H131" t="str">
            <v>1208</v>
          </cell>
          <cell r="I131">
            <v>85.6</v>
          </cell>
        </row>
        <row r="132">
          <cell r="B132" t="str">
            <v>李苑</v>
          </cell>
          <cell r="C132" t="str">
            <v>X0629</v>
          </cell>
          <cell r="D132" t="str">
            <v>实验学校</v>
          </cell>
          <cell r="E132" t="str">
            <v>小学数学</v>
          </cell>
          <cell r="F132">
            <v>12</v>
          </cell>
          <cell r="G132">
            <v>9</v>
          </cell>
          <cell r="H132" t="str">
            <v>1209</v>
          </cell>
          <cell r="I132">
            <v>87.3</v>
          </cell>
        </row>
        <row r="133">
          <cell r="B133" t="str">
            <v>钟瑞云</v>
          </cell>
          <cell r="C133" t="str">
            <v>X0623</v>
          </cell>
          <cell r="D133" t="str">
            <v>实验学校</v>
          </cell>
          <cell r="E133" t="str">
            <v>小学数学</v>
          </cell>
          <cell r="F133">
            <v>12</v>
          </cell>
          <cell r="G133">
            <v>3</v>
          </cell>
          <cell r="H133" t="str">
            <v>1203</v>
          </cell>
          <cell r="I133">
            <v>83.2</v>
          </cell>
        </row>
        <row r="134">
          <cell r="B134" t="str">
            <v>何俐</v>
          </cell>
          <cell r="C134" t="str">
            <v>X0632</v>
          </cell>
          <cell r="D134" t="str">
            <v>实验学校</v>
          </cell>
          <cell r="E134" t="str">
            <v>小学数学</v>
          </cell>
          <cell r="F134">
            <v>12</v>
          </cell>
          <cell r="G134">
            <v>1</v>
          </cell>
          <cell r="H134" t="str">
            <v>1201</v>
          </cell>
        </row>
        <row r="135">
          <cell r="B135" t="str">
            <v>肖运中</v>
          </cell>
          <cell r="C135" t="str">
            <v>X0614</v>
          </cell>
          <cell r="D135" t="str">
            <v>实验学校</v>
          </cell>
          <cell r="E135" t="str">
            <v>小学数学</v>
          </cell>
          <cell r="F135">
            <v>12</v>
          </cell>
          <cell r="G135">
            <v>4</v>
          </cell>
          <cell r="H135" t="str">
            <v>1204</v>
          </cell>
          <cell r="I135">
            <v>78.400000000000006</v>
          </cell>
        </row>
        <row r="136">
          <cell r="B136" t="str">
            <v>罗新玲</v>
          </cell>
          <cell r="C136" t="str">
            <v>X0303</v>
          </cell>
          <cell r="D136" t="str">
            <v>第一小学</v>
          </cell>
          <cell r="E136" t="str">
            <v>小学信息技术</v>
          </cell>
          <cell r="F136">
            <v>12</v>
          </cell>
          <cell r="G136">
            <v>13</v>
          </cell>
          <cell r="H136" t="str">
            <v>1213</v>
          </cell>
          <cell r="I136">
            <v>85.6</v>
          </cell>
        </row>
        <row r="137">
          <cell r="B137" t="str">
            <v>李海民</v>
          </cell>
          <cell r="C137" t="str">
            <v>X0302</v>
          </cell>
          <cell r="D137" t="str">
            <v>第一小学</v>
          </cell>
          <cell r="E137" t="str">
            <v>小学信息技术</v>
          </cell>
          <cell r="F137">
            <v>12</v>
          </cell>
          <cell r="G137">
            <v>12</v>
          </cell>
          <cell r="H137" t="str">
            <v>1212</v>
          </cell>
          <cell r="I137">
            <v>85.2</v>
          </cell>
        </row>
        <row r="138">
          <cell r="B138" t="str">
            <v>陈广婷</v>
          </cell>
          <cell r="C138" t="str">
            <v>X0301</v>
          </cell>
          <cell r="D138" t="str">
            <v>第一小学</v>
          </cell>
          <cell r="E138" t="str">
            <v>小学信息技术</v>
          </cell>
          <cell r="F138">
            <v>12</v>
          </cell>
          <cell r="G138">
            <v>11</v>
          </cell>
          <cell r="H138" t="str">
            <v>1211</v>
          </cell>
          <cell r="I138">
            <v>79.2</v>
          </cell>
        </row>
      </sheetData>
      <sheetData sheetId="1"/>
      <sheetData sheetId="2"/>
      <sheetData sheetId="3">
        <row r="1">
          <cell r="A1" t="str">
            <v>第一中学高中政治</v>
          </cell>
          <cell r="B1">
            <v>1</v>
          </cell>
        </row>
        <row r="2">
          <cell r="A2" t="str">
            <v>第一中学高中语文</v>
          </cell>
          <cell r="B2">
            <v>2</v>
          </cell>
        </row>
        <row r="3">
          <cell r="A3" t="str">
            <v>第一中学高中数学</v>
          </cell>
          <cell r="B3">
            <v>3</v>
          </cell>
        </row>
        <row r="4">
          <cell r="A4" t="str">
            <v>第一中学高中英语</v>
          </cell>
          <cell r="B4">
            <v>4</v>
          </cell>
        </row>
        <row r="5">
          <cell r="A5" t="str">
            <v>第一中学高中物理</v>
          </cell>
          <cell r="B5">
            <v>5</v>
          </cell>
        </row>
        <row r="6">
          <cell r="A6" t="str">
            <v>第一中学高中化学</v>
          </cell>
          <cell r="B6">
            <v>6</v>
          </cell>
        </row>
        <row r="7">
          <cell r="A7" t="str">
            <v>第一中学高中历史</v>
          </cell>
          <cell r="B7">
            <v>7</v>
          </cell>
        </row>
        <row r="8">
          <cell r="A8" t="str">
            <v>第一中学高中体育</v>
          </cell>
          <cell r="B8">
            <v>8</v>
          </cell>
        </row>
        <row r="9">
          <cell r="A9" t="str">
            <v>田家炳中学高中语文</v>
          </cell>
          <cell r="B9">
            <v>9</v>
          </cell>
        </row>
        <row r="10">
          <cell r="A10" t="str">
            <v>田家炳中学高中数学</v>
          </cell>
          <cell r="B10">
            <v>10</v>
          </cell>
        </row>
        <row r="11">
          <cell r="A11" t="str">
            <v>田家炳中学高中英语</v>
          </cell>
          <cell r="B11">
            <v>11</v>
          </cell>
        </row>
        <row r="12">
          <cell r="A12" t="str">
            <v>田家炳中学高中化学</v>
          </cell>
          <cell r="B12">
            <v>12</v>
          </cell>
        </row>
        <row r="13">
          <cell r="A13" t="str">
            <v>田家炳中学高中历史</v>
          </cell>
          <cell r="B13">
            <v>13</v>
          </cell>
        </row>
        <row r="14">
          <cell r="A14" t="str">
            <v>田家炳中学高中地理</v>
          </cell>
          <cell r="B14">
            <v>14</v>
          </cell>
        </row>
        <row r="15">
          <cell r="A15" t="str">
            <v>田家炳中学高中生物</v>
          </cell>
          <cell r="B15">
            <v>15</v>
          </cell>
        </row>
        <row r="16">
          <cell r="A16" t="str">
            <v>田家炳中学高中体育</v>
          </cell>
          <cell r="B16">
            <v>16</v>
          </cell>
        </row>
        <row r="17">
          <cell r="A17" t="str">
            <v>兴民中学高中数学</v>
          </cell>
          <cell r="B17">
            <v>17</v>
          </cell>
        </row>
        <row r="18">
          <cell r="A18" t="str">
            <v>沐彬中学初中政治</v>
          </cell>
          <cell r="B18">
            <v>18</v>
          </cell>
        </row>
        <row r="19">
          <cell r="A19" t="str">
            <v>沐彬中学初中物理</v>
          </cell>
          <cell r="B19">
            <v>19</v>
          </cell>
        </row>
        <row r="20">
          <cell r="A20" t="str">
            <v>沐彬中学初中历史</v>
          </cell>
          <cell r="B20">
            <v>20</v>
          </cell>
        </row>
        <row r="21">
          <cell r="A21" t="str">
            <v>沐彬中学初中地理</v>
          </cell>
          <cell r="B21">
            <v>21</v>
          </cell>
        </row>
        <row r="22">
          <cell r="A22" t="str">
            <v>沐彬中学初中生物</v>
          </cell>
          <cell r="B22">
            <v>22</v>
          </cell>
        </row>
        <row r="23">
          <cell r="A23" t="str">
            <v>实验学校初中语文</v>
          </cell>
          <cell r="B23">
            <v>23</v>
          </cell>
        </row>
        <row r="24">
          <cell r="A24" t="str">
            <v>实验学校初中地理</v>
          </cell>
          <cell r="B24">
            <v>24</v>
          </cell>
        </row>
        <row r="25">
          <cell r="A25" t="str">
            <v>实验学校初中生物</v>
          </cell>
          <cell r="B25">
            <v>25</v>
          </cell>
        </row>
        <row r="26">
          <cell r="A26" t="str">
            <v>实验学校小学语文</v>
          </cell>
          <cell r="B26">
            <v>26</v>
          </cell>
        </row>
        <row r="27">
          <cell r="A27" t="str">
            <v>实验学校小学数学</v>
          </cell>
          <cell r="B27">
            <v>27</v>
          </cell>
        </row>
        <row r="28">
          <cell r="A28" t="str">
            <v>实验学校小学英语</v>
          </cell>
          <cell r="B28">
            <v>28</v>
          </cell>
        </row>
        <row r="29">
          <cell r="A29" t="str">
            <v>实验学校小学体育</v>
          </cell>
          <cell r="B29">
            <v>29</v>
          </cell>
        </row>
        <row r="30">
          <cell r="A30" t="str">
            <v>第一小学小学语文</v>
          </cell>
          <cell r="B30">
            <v>30</v>
          </cell>
        </row>
        <row r="31">
          <cell r="A31" t="str">
            <v>第一小学小学数学</v>
          </cell>
          <cell r="B31">
            <v>31</v>
          </cell>
        </row>
        <row r="32">
          <cell r="A32" t="str">
            <v>第一小学小学英语</v>
          </cell>
          <cell r="B32">
            <v>32</v>
          </cell>
        </row>
        <row r="33">
          <cell r="A33" t="str">
            <v>第一小学小学音乐</v>
          </cell>
          <cell r="B33">
            <v>33</v>
          </cell>
        </row>
        <row r="34">
          <cell r="A34" t="str">
            <v>第一小学小学美术</v>
          </cell>
          <cell r="B34">
            <v>34</v>
          </cell>
        </row>
        <row r="35">
          <cell r="A35" t="str">
            <v>第一小学小学体育</v>
          </cell>
          <cell r="B35">
            <v>35</v>
          </cell>
        </row>
        <row r="36">
          <cell r="A36" t="str">
            <v>第一小学小学信息技术</v>
          </cell>
          <cell r="B36">
            <v>36</v>
          </cell>
        </row>
        <row r="37">
          <cell r="A37" t="str">
            <v>第二小学小学数学</v>
          </cell>
          <cell r="B37">
            <v>37</v>
          </cell>
        </row>
        <row r="38">
          <cell r="A38" t="str">
            <v>第二小学小学语文</v>
          </cell>
          <cell r="B38">
            <v>38</v>
          </cell>
        </row>
        <row r="39">
          <cell r="A39" t="str">
            <v>第二小学小学英语</v>
          </cell>
          <cell r="B39">
            <v>39</v>
          </cell>
        </row>
        <row r="40">
          <cell r="A40" t="str">
            <v>第二小学小学体育</v>
          </cell>
          <cell r="B40">
            <v>40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8"/>
  <sheetViews>
    <sheetView tabSelected="1" topLeftCell="A163" workbookViewId="0">
      <selection activeCell="J172" sqref="J172:J176"/>
    </sheetView>
  </sheetViews>
  <sheetFormatPr defaultRowHeight="15" customHeight="1"/>
  <cols>
    <col min="1" max="1" width="5.375" style="5" customWidth="1"/>
    <col min="2" max="2" width="9.375" style="5" customWidth="1"/>
    <col min="3" max="3" width="9.75" style="5" bestFit="1" customWidth="1"/>
    <col min="4" max="4" width="11" style="5" bestFit="1" customWidth="1"/>
    <col min="5" max="5" width="13" style="5" bestFit="1" customWidth="1"/>
    <col min="6" max="7" width="6.375" style="5" customWidth="1"/>
    <col min="8" max="8" width="9" style="5" customWidth="1"/>
    <col min="9" max="9" width="6.875" style="5" customWidth="1"/>
    <col min="10" max="10" width="9" style="5" customWidth="1"/>
    <col min="11" max="11" width="0" style="5" hidden="1" customWidth="1"/>
    <col min="12" max="16384" width="9" style="5"/>
  </cols>
  <sheetData>
    <row r="1" spans="1:11" s="1" customFormat="1" ht="21.75" customHeight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pans="1:11" s="3" customFormat="1" ht="30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spans="1:11" ht="15" customHeight="1">
      <c r="A3" s="4">
        <v>1</v>
      </c>
      <c r="B3" s="4" t="s">
        <v>12</v>
      </c>
      <c r="C3" s="4" t="s">
        <v>13</v>
      </c>
      <c r="D3" s="4" t="s">
        <v>14</v>
      </c>
      <c r="E3" s="4" t="s">
        <v>15</v>
      </c>
      <c r="F3" s="4">
        <v>63</v>
      </c>
      <c r="G3" s="4">
        <f>VLOOKUP(B3,[1]面试成绩!B:I,8,0)</f>
        <v>83.1</v>
      </c>
      <c r="H3" s="4">
        <f>F3*0.6+G3*0.4</f>
        <v>71.039999999999992</v>
      </c>
      <c r="I3" s="4">
        <v>1</v>
      </c>
      <c r="J3" s="4">
        <v>1</v>
      </c>
      <c r="K3" s="5">
        <f>VLOOKUP(D3&amp;E3,[1]Sheet3!A:B,2,0)</f>
        <v>1</v>
      </c>
    </row>
    <row r="4" spans="1:11" ht="15" customHeight="1">
      <c r="A4" s="4"/>
      <c r="B4" s="4"/>
      <c r="C4" s="4"/>
      <c r="D4" s="4"/>
      <c r="E4" s="4"/>
      <c r="F4" s="4"/>
      <c r="G4" s="4"/>
      <c r="H4" s="4"/>
      <c r="I4" s="4"/>
      <c r="J4" s="4"/>
    </row>
    <row r="5" spans="1:11" ht="15" customHeight="1">
      <c r="A5" s="4">
        <v>2</v>
      </c>
      <c r="B5" s="4" t="s">
        <v>16</v>
      </c>
      <c r="C5" s="4" t="s">
        <v>17</v>
      </c>
      <c r="D5" s="4" t="s">
        <v>14</v>
      </c>
      <c r="E5" s="4" t="s">
        <v>18</v>
      </c>
      <c r="F5" s="4">
        <v>66</v>
      </c>
      <c r="G5" s="4">
        <f>VLOOKUP(B5,[1]面试成绩!B:I,8,0)</f>
        <v>81</v>
      </c>
      <c r="H5" s="4">
        <f>F5*0.6+G5*0.4</f>
        <v>72</v>
      </c>
      <c r="I5" s="4">
        <v>1</v>
      </c>
      <c r="J5" s="4">
        <v>1</v>
      </c>
      <c r="K5" s="5">
        <f>VLOOKUP(D5&amp;E5,[1]Sheet3!A:B,2,0)</f>
        <v>2</v>
      </c>
    </row>
    <row r="6" spans="1:11" ht="15" customHeight="1">
      <c r="A6" s="4"/>
      <c r="B6" s="4"/>
      <c r="C6" s="4"/>
      <c r="D6" s="4"/>
      <c r="E6" s="4"/>
      <c r="F6" s="4"/>
      <c r="G6" s="4"/>
      <c r="H6" s="4"/>
      <c r="I6" s="4"/>
      <c r="J6" s="4"/>
    </row>
    <row r="7" spans="1:11" ht="15" customHeight="1">
      <c r="A7" s="4">
        <v>3</v>
      </c>
      <c r="B7" s="4" t="s">
        <v>19</v>
      </c>
      <c r="C7" s="4" t="s">
        <v>20</v>
      </c>
      <c r="D7" s="4" t="s">
        <v>14</v>
      </c>
      <c r="E7" s="4" t="s">
        <v>21</v>
      </c>
      <c r="F7" s="4">
        <v>85</v>
      </c>
      <c r="G7" s="4">
        <f>VLOOKUP(B7,[1]面试成绩!B:I,8,0)</f>
        <v>86.8</v>
      </c>
      <c r="H7" s="4">
        <f>F7*0.6+G7*0.4</f>
        <v>85.72</v>
      </c>
      <c r="I7" s="4">
        <v>1</v>
      </c>
      <c r="J7" s="7">
        <v>1</v>
      </c>
      <c r="K7" s="5">
        <f>VLOOKUP(D7&amp;E7,[1]Sheet3!A:B,2,0)</f>
        <v>3</v>
      </c>
    </row>
    <row r="8" spans="1:11" ht="15" customHeight="1">
      <c r="A8" s="4">
        <v>4</v>
      </c>
      <c r="B8" s="4" t="s">
        <v>22</v>
      </c>
      <c r="C8" s="4" t="s">
        <v>23</v>
      </c>
      <c r="D8" s="4" t="s">
        <v>14</v>
      </c>
      <c r="E8" s="4" t="s">
        <v>21</v>
      </c>
      <c r="F8" s="4">
        <v>78</v>
      </c>
      <c r="G8" s="4">
        <f>VLOOKUP(B8,[1]面试成绩!B:I,8,0)</f>
        <v>85.2</v>
      </c>
      <c r="H8" s="4">
        <f>F8*0.6+G8*0.4</f>
        <v>80.88</v>
      </c>
      <c r="I8" s="4">
        <v>2</v>
      </c>
      <c r="J8" s="8"/>
      <c r="K8" s="5">
        <f>VLOOKUP(D8&amp;E8,[1]Sheet3!A:B,2,0)</f>
        <v>3</v>
      </c>
    </row>
    <row r="9" spans="1:11" ht="15" customHeight="1">
      <c r="A9" s="4">
        <v>5</v>
      </c>
      <c r="B9" s="4" t="s">
        <v>24</v>
      </c>
      <c r="C9" s="4" t="s">
        <v>25</v>
      </c>
      <c r="D9" s="4" t="s">
        <v>14</v>
      </c>
      <c r="E9" s="4" t="s">
        <v>21</v>
      </c>
      <c r="F9" s="4">
        <v>76</v>
      </c>
      <c r="G9" s="4">
        <f>VLOOKUP(B9,[1]面试成绩!B:I,8,0)</f>
        <v>0</v>
      </c>
      <c r="H9" s="4">
        <f>F9*0.6+G9*0.4</f>
        <v>45.6</v>
      </c>
      <c r="I9" s="4">
        <v>3</v>
      </c>
      <c r="J9" s="9"/>
      <c r="K9" s="5">
        <f>VLOOKUP(D9&amp;E9,[1]Sheet3!A:B,2,0)</f>
        <v>3</v>
      </c>
    </row>
    <row r="10" spans="1:11" ht="15" customHeight="1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1" ht="15" customHeight="1">
      <c r="A11" s="4">
        <v>6</v>
      </c>
      <c r="B11" s="4" t="s">
        <v>26</v>
      </c>
      <c r="C11" s="4" t="s">
        <v>27</v>
      </c>
      <c r="D11" s="4" t="s">
        <v>14</v>
      </c>
      <c r="E11" s="4" t="s">
        <v>28</v>
      </c>
      <c r="F11" s="4">
        <v>78</v>
      </c>
      <c r="G11" s="4">
        <f>VLOOKUP(B11,[1]面试成绩!B:I,8,0)</f>
        <v>78.400000000000006</v>
      </c>
      <c r="H11" s="4">
        <f>F11*0.6+G11*0.4</f>
        <v>78.16</v>
      </c>
      <c r="I11" s="4">
        <v>1</v>
      </c>
      <c r="J11" s="7">
        <v>2</v>
      </c>
      <c r="K11" s="5">
        <f>VLOOKUP(D11&amp;E11,[1]Sheet3!A:B,2,0)</f>
        <v>4</v>
      </c>
    </row>
    <row r="12" spans="1:11" ht="15" customHeight="1">
      <c r="A12" s="4">
        <v>7</v>
      </c>
      <c r="B12" s="4" t="s">
        <v>29</v>
      </c>
      <c r="C12" s="4" t="s">
        <v>30</v>
      </c>
      <c r="D12" s="4" t="s">
        <v>14</v>
      </c>
      <c r="E12" s="4" t="s">
        <v>28</v>
      </c>
      <c r="F12" s="4">
        <v>78</v>
      </c>
      <c r="G12" s="4">
        <f>VLOOKUP(B12,[1]面试成绩!B:I,8,0)</f>
        <v>76.8</v>
      </c>
      <c r="H12" s="4">
        <f>F12*0.6+G12*0.4</f>
        <v>77.52</v>
      </c>
      <c r="I12" s="4">
        <v>2</v>
      </c>
      <c r="J12" s="8"/>
      <c r="K12" s="5">
        <f>VLOOKUP(D12&amp;E12,[1]Sheet3!A:B,2,0)</f>
        <v>4</v>
      </c>
    </row>
    <row r="13" spans="1:11" ht="15" customHeight="1">
      <c r="A13" s="4">
        <v>8</v>
      </c>
      <c r="B13" s="4" t="s">
        <v>31</v>
      </c>
      <c r="C13" s="4" t="s">
        <v>32</v>
      </c>
      <c r="D13" s="4" t="s">
        <v>14</v>
      </c>
      <c r="E13" s="4" t="s">
        <v>28</v>
      </c>
      <c r="F13" s="4">
        <v>72</v>
      </c>
      <c r="G13" s="4">
        <f>VLOOKUP(B13,[1]面试成绩!B:I,8,0)</f>
        <v>83</v>
      </c>
      <c r="H13" s="4">
        <f>F13*0.6+G13*0.4</f>
        <v>76.400000000000006</v>
      </c>
      <c r="I13" s="4">
        <v>3</v>
      </c>
      <c r="J13" s="9"/>
      <c r="K13" s="5">
        <f>VLOOKUP(D13&amp;E13,[1]Sheet3!A:B,2,0)</f>
        <v>4</v>
      </c>
    </row>
    <row r="14" spans="1:11" ht="15" customHeight="1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1" ht="15" customHeight="1">
      <c r="A15" s="4">
        <v>9</v>
      </c>
      <c r="B15" s="4" t="s">
        <v>33</v>
      </c>
      <c r="C15" s="4" t="s">
        <v>34</v>
      </c>
      <c r="D15" s="4" t="s">
        <v>14</v>
      </c>
      <c r="E15" s="4" t="s">
        <v>35</v>
      </c>
      <c r="F15" s="4">
        <v>75</v>
      </c>
      <c r="G15" s="4">
        <f>VLOOKUP(B15,[1]面试成绩!B:I,8,0)</f>
        <v>81.3</v>
      </c>
      <c r="H15" s="4">
        <f>F15*0.6+G15*0.4</f>
        <v>77.52000000000001</v>
      </c>
      <c r="I15" s="4">
        <v>1</v>
      </c>
      <c r="J15" s="7">
        <v>2</v>
      </c>
      <c r="K15" s="5">
        <f>VLOOKUP(D15&amp;E15,[1]Sheet3!A:B,2,0)</f>
        <v>5</v>
      </c>
    </row>
    <row r="16" spans="1:11" ht="15" customHeight="1">
      <c r="A16" s="4">
        <v>10</v>
      </c>
      <c r="B16" s="4" t="s">
        <v>36</v>
      </c>
      <c r="C16" s="4" t="s">
        <v>37</v>
      </c>
      <c r="D16" s="4" t="s">
        <v>14</v>
      </c>
      <c r="E16" s="4" t="s">
        <v>35</v>
      </c>
      <c r="F16" s="4">
        <v>67</v>
      </c>
      <c r="G16" s="4">
        <f>VLOOKUP(B16,[1]面试成绩!B:I,8,0)</f>
        <v>84</v>
      </c>
      <c r="H16" s="4">
        <f>F16*0.6+G16*0.4</f>
        <v>73.8</v>
      </c>
      <c r="I16" s="4">
        <v>2</v>
      </c>
      <c r="J16" s="9"/>
      <c r="K16" s="5">
        <f>VLOOKUP(D16&amp;E16,[1]Sheet3!A:B,2,0)</f>
        <v>5</v>
      </c>
    </row>
    <row r="17" spans="1:11" ht="15" customHeight="1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1" ht="15" customHeight="1">
      <c r="A18" s="4">
        <v>11</v>
      </c>
      <c r="B18" s="4" t="s">
        <v>38</v>
      </c>
      <c r="C18" s="4" t="s">
        <v>39</v>
      </c>
      <c r="D18" s="4" t="s">
        <v>14</v>
      </c>
      <c r="E18" s="4" t="s">
        <v>40</v>
      </c>
      <c r="F18" s="4">
        <v>94</v>
      </c>
      <c r="G18" s="4">
        <f>VLOOKUP(B18,[1]面试成绩!B:I,8,0)</f>
        <v>84.2</v>
      </c>
      <c r="H18" s="4">
        <f>F18*0.6+G18*0.4</f>
        <v>90.08</v>
      </c>
      <c r="I18" s="4">
        <v>1</v>
      </c>
      <c r="J18" s="7">
        <v>1</v>
      </c>
      <c r="K18" s="5">
        <f>VLOOKUP(D18&amp;E18,[1]Sheet3!A:B,2,0)</f>
        <v>6</v>
      </c>
    </row>
    <row r="19" spans="1:11" ht="15" customHeight="1">
      <c r="A19" s="4">
        <v>12</v>
      </c>
      <c r="B19" s="4" t="s">
        <v>41</v>
      </c>
      <c r="C19" s="4" t="s">
        <v>42</v>
      </c>
      <c r="D19" s="4" t="s">
        <v>14</v>
      </c>
      <c r="E19" s="4" t="s">
        <v>40</v>
      </c>
      <c r="F19" s="4">
        <v>78</v>
      </c>
      <c r="G19" s="4">
        <f>VLOOKUP(B19,[1]面试成绩!B:I,8,0)</f>
        <v>85.3</v>
      </c>
      <c r="H19" s="4">
        <f>F19*0.6+G19*0.4</f>
        <v>80.919999999999987</v>
      </c>
      <c r="I19" s="4">
        <v>2</v>
      </c>
      <c r="J19" s="8"/>
      <c r="K19" s="5">
        <f>VLOOKUP(D19&amp;E19,[1]Sheet3!A:B,2,0)</f>
        <v>6</v>
      </c>
    </row>
    <row r="20" spans="1:11" ht="15" customHeight="1">
      <c r="A20" s="4">
        <v>13</v>
      </c>
      <c r="B20" s="4" t="s">
        <v>43</v>
      </c>
      <c r="C20" s="4" t="s">
        <v>44</v>
      </c>
      <c r="D20" s="4" t="s">
        <v>14</v>
      </c>
      <c r="E20" s="4" t="s">
        <v>40</v>
      </c>
      <c r="F20" s="4">
        <v>74</v>
      </c>
      <c r="G20" s="4">
        <f>VLOOKUP(B20,[1]面试成绩!B:I,8,0)</f>
        <v>0</v>
      </c>
      <c r="H20" s="4">
        <f>F20*0.6+G20*0.4</f>
        <v>44.4</v>
      </c>
      <c r="I20" s="4">
        <v>3</v>
      </c>
      <c r="J20" s="9"/>
      <c r="K20" s="5">
        <f>VLOOKUP(D20&amp;E20,[1]Sheet3!A:B,2,0)</f>
        <v>6</v>
      </c>
    </row>
    <row r="21" spans="1:11" ht="15" customHeight="1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1" ht="15" customHeight="1">
      <c r="A22" s="4">
        <v>14</v>
      </c>
      <c r="B22" s="4" t="s">
        <v>45</v>
      </c>
      <c r="C22" s="4" t="s">
        <v>46</v>
      </c>
      <c r="D22" s="4" t="s">
        <v>14</v>
      </c>
      <c r="E22" s="4" t="s">
        <v>47</v>
      </c>
      <c r="F22" s="4">
        <v>63</v>
      </c>
      <c r="G22" s="4">
        <f>VLOOKUP(B22,[1]面试成绩!B:I,8,0)</f>
        <v>89.4</v>
      </c>
      <c r="H22" s="4">
        <f>F22*0.6+G22*0.4</f>
        <v>73.56</v>
      </c>
      <c r="I22" s="4">
        <v>1</v>
      </c>
      <c r="J22" s="4">
        <v>1</v>
      </c>
      <c r="K22" s="5">
        <f>VLOOKUP(D22&amp;E22,[1]Sheet3!A:B,2,0)</f>
        <v>7</v>
      </c>
    </row>
    <row r="23" spans="1:11" ht="15" customHeight="1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1" ht="15" customHeight="1">
      <c r="A24" s="4">
        <v>15</v>
      </c>
      <c r="B24" s="4" t="s">
        <v>48</v>
      </c>
      <c r="C24" s="4" t="s">
        <v>49</v>
      </c>
      <c r="D24" s="4" t="s">
        <v>14</v>
      </c>
      <c r="E24" s="4" t="s">
        <v>50</v>
      </c>
      <c r="F24" s="4">
        <v>67.5</v>
      </c>
      <c r="G24" s="4">
        <f>VLOOKUP(B24,[1]面试成绩!B:I,8,0)</f>
        <v>82.4</v>
      </c>
      <c r="H24" s="4">
        <f>F24*0.6+G24*0.4</f>
        <v>73.460000000000008</v>
      </c>
      <c r="I24" s="4">
        <v>1</v>
      </c>
      <c r="J24" s="4">
        <v>2</v>
      </c>
      <c r="K24" s="5">
        <f>VLOOKUP(D24&amp;E24,[1]Sheet3!A:B,2,0)</f>
        <v>8</v>
      </c>
    </row>
    <row r="25" spans="1:11" ht="15" customHeight="1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1" ht="15" customHeight="1">
      <c r="A26" s="4">
        <v>16</v>
      </c>
      <c r="B26" s="4" t="s">
        <v>51</v>
      </c>
      <c r="C26" s="4" t="s">
        <v>52</v>
      </c>
      <c r="D26" s="4" t="s">
        <v>53</v>
      </c>
      <c r="E26" s="4" t="s">
        <v>18</v>
      </c>
      <c r="F26" s="4">
        <v>70</v>
      </c>
      <c r="G26" s="4">
        <f>VLOOKUP(B26,[1]面试成绩!B:I,8,0)</f>
        <v>78.2</v>
      </c>
      <c r="H26" s="4">
        <f>F26*0.6+G26*0.4</f>
        <v>73.28</v>
      </c>
      <c r="I26" s="4">
        <v>1</v>
      </c>
      <c r="J26" s="7">
        <v>1</v>
      </c>
      <c r="K26" s="5">
        <f>VLOOKUP(D26&amp;E26,[1]Sheet3!A:B,2,0)</f>
        <v>9</v>
      </c>
    </row>
    <row r="27" spans="1:11" ht="15" customHeight="1">
      <c r="A27" s="4">
        <v>17</v>
      </c>
      <c r="B27" s="4" t="s">
        <v>54</v>
      </c>
      <c r="C27" s="4" t="s">
        <v>55</v>
      </c>
      <c r="D27" s="4" t="s">
        <v>53</v>
      </c>
      <c r="E27" s="4" t="s">
        <v>18</v>
      </c>
      <c r="F27" s="4">
        <v>64</v>
      </c>
      <c r="G27" s="4">
        <f>VLOOKUP(B27,[1]面试成绩!B:I,8,0)</f>
        <v>86.6</v>
      </c>
      <c r="H27" s="4">
        <f>F27*0.6+G27*0.4</f>
        <v>73.039999999999992</v>
      </c>
      <c r="I27" s="4">
        <v>2</v>
      </c>
      <c r="J27" s="9"/>
      <c r="K27" s="5">
        <f>VLOOKUP(D27&amp;E27,[1]Sheet3!A:B,2,0)</f>
        <v>9</v>
      </c>
    </row>
    <row r="28" spans="1:11" ht="15" customHeight="1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1" ht="15" customHeight="1">
      <c r="A29" s="4">
        <v>18</v>
      </c>
      <c r="B29" s="4" t="s">
        <v>56</v>
      </c>
      <c r="C29" s="4" t="s">
        <v>57</v>
      </c>
      <c r="D29" s="4" t="s">
        <v>53</v>
      </c>
      <c r="E29" s="4" t="s">
        <v>21</v>
      </c>
      <c r="F29" s="4">
        <v>80</v>
      </c>
      <c r="G29" s="4">
        <f>VLOOKUP(B29,[1]面试成绩!B:I,8,0)</f>
        <v>85.5</v>
      </c>
      <c r="H29" s="4">
        <f>F29*0.6+G29*0.4</f>
        <v>82.2</v>
      </c>
      <c r="I29" s="4">
        <v>1</v>
      </c>
      <c r="J29" s="7">
        <v>2</v>
      </c>
      <c r="K29" s="5">
        <f>VLOOKUP(D29&amp;E29,[1]Sheet3!A:B,2,0)</f>
        <v>10</v>
      </c>
    </row>
    <row r="30" spans="1:11" ht="15" customHeight="1">
      <c r="A30" s="4">
        <v>20</v>
      </c>
      <c r="B30" s="4" t="s">
        <v>58</v>
      </c>
      <c r="C30" s="4" t="s">
        <v>59</v>
      </c>
      <c r="D30" s="4" t="s">
        <v>53</v>
      </c>
      <c r="E30" s="4" t="s">
        <v>21</v>
      </c>
      <c r="F30" s="4">
        <v>78</v>
      </c>
      <c r="G30" s="4">
        <f>VLOOKUP(B30,[1]面试成绩!B:I,8,0)</f>
        <v>88</v>
      </c>
      <c r="H30" s="4">
        <f>F30*0.6+G30*0.4</f>
        <v>82</v>
      </c>
      <c r="I30" s="4">
        <v>2</v>
      </c>
      <c r="J30" s="8"/>
      <c r="K30" s="5">
        <f>VLOOKUP(D30&amp;E30,[1]Sheet3!A:B,2,0)</f>
        <v>10</v>
      </c>
    </row>
    <row r="31" spans="1:11" ht="15" customHeight="1">
      <c r="A31" s="4">
        <v>19</v>
      </c>
      <c r="B31" s="4" t="s">
        <v>60</v>
      </c>
      <c r="C31" s="4" t="s">
        <v>61</v>
      </c>
      <c r="D31" s="4" t="s">
        <v>53</v>
      </c>
      <c r="E31" s="4" t="s">
        <v>21</v>
      </c>
      <c r="F31" s="4">
        <v>79</v>
      </c>
      <c r="G31" s="4">
        <f>VLOOKUP(B31,[1]面试成绩!B:I,8,0)</f>
        <v>81.599999999999994</v>
      </c>
      <c r="H31" s="4">
        <f>F31*0.6+G31*0.4</f>
        <v>80.039999999999992</v>
      </c>
      <c r="I31" s="4">
        <v>3</v>
      </c>
      <c r="J31" s="8"/>
      <c r="K31" s="5">
        <f>VLOOKUP(D31&amp;E31,[1]Sheet3!A:B,2,0)</f>
        <v>10</v>
      </c>
    </row>
    <row r="32" spans="1:11" ht="15" customHeight="1">
      <c r="A32" s="4">
        <v>21</v>
      </c>
      <c r="B32" s="4" t="s">
        <v>62</v>
      </c>
      <c r="C32" s="4" t="s">
        <v>63</v>
      </c>
      <c r="D32" s="4" t="s">
        <v>53</v>
      </c>
      <c r="E32" s="4" t="s">
        <v>21</v>
      </c>
      <c r="F32" s="4">
        <v>74</v>
      </c>
      <c r="G32" s="4">
        <f>VLOOKUP(B32,[1]面试成绩!B:I,8,0)</f>
        <v>86.4</v>
      </c>
      <c r="H32" s="4">
        <f>F32*0.6+G32*0.4</f>
        <v>78.960000000000008</v>
      </c>
      <c r="I32" s="4">
        <v>4</v>
      </c>
      <c r="J32" s="9"/>
      <c r="K32" s="5">
        <f>VLOOKUP(D32&amp;E32,[1]Sheet3!A:B,2,0)</f>
        <v>10</v>
      </c>
    </row>
    <row r="33" spans="1:11" ht="15" customHeight="1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1" ht="15" customHeight="1">
      <c r="A34" s="4">
        <v>22</v>
      </c>
      <c r="B34" s="4" t="s">
        <v>64</v>
      </c>
      <c r="C34" s="4" t="s">
        <v>65</v>
      </c>
      <c r="D34" s="4" t="s">
        <v>53</v>
      </c>
      <c r="E34" s="4" t="s">
        <v>28</v>
      </c>
      <c r="F34" s="4">
        <v>89</v>
      </c>
      <c r="G34" s="4">
        <f>VLOOKUP(B34,[1]面试成绩!B:I,8,0)</f>
        <v>89.2</v>
      </c>
      <c r="H34" s="4">
        <f>F34*0.6+G34*0.4</f>
        <v>89.08</v>
      </c>
      <c r="I34" s="4">
        <v>1</v>
      </c>
      <c r="J34" s="7">
        <v>2</v>
      </c>
      <c r="K34" s="5">
        <f>VLOOKUP(D34&amp;E34,[1]Sheet3!A:B,2,0)</f>
        <v>11</v>
      </c>
    </row>
    <row r="35" spans="1:11" ht="15" customHeight="1">
      <c r="A35" s="4">
        <v>23</v>
      </c>
      <c r="B35" s="4" t="s">
        <v>66</v>
      </c>
      <c r="C35" s="4" t="s">
        <v>67</v>
      </c>
      <c r="D35" s="4" t="s">
        <v>53</v>
      </c>
      <c r="E35" s="4" t="s">
        <v>28</v>
      </c>
      <c r="F35" s="4">
        <v>79</v>
      </c>
      <c r="G35" s="4">
        <f>VLOOKUP(B35,[1]面试成绩!B:I,8,0)</f>
        <v>85.6</v>
      </c>
      <c r="H35" s="4">
        <f>F35*0.6+G35*0.4</f>
        <v>81.64</v>
      </c>
      <c r="I35" s="4">
        <v>2</v>
      </c>
      <c r="J35" s="8"/>
      <c r="K35" s="5">
        <f>VLOOKUP(D35&amp;E35,[1]Sheet3!A:B,2,0)</f>
        <v>11</v>
      </c>
    </row>
    <row r="36" spans="1:11" ht="15" customHeight="1">
      <c r="A36" s="4">
        <v>24</v>
      </c>
      <c r="B36" s="4" t="s">
        <v>68</v>
      </c>
      <c r="C36" s="4" t="s">
        <v>69</v>
      </c>
      <c r="D36" s="4" t="s">
        <v>53</v>
      </c>
      <c r="E36" s="4" t="s">
        <v>28</v>
      </c>
      <c r="F36" s="4">
        <v>78</v>
      </c>
      <c r="G36" s="4">
        <f>VLOOKUP(B36,[1]面试成绩!B:I,8,0)</f>
        <v>74.900000000000006</v>
      </c>
      <c r="H36" s="4">
        <f>F36*0.6+G36*0.4</f>
        <v>76.760000000000005</v>
      </c>
      <c r="I36" s="4">
        <v>3</v>
      </c>
      <c r="J36" s="8"/>
      <c r="K36" s="5">
        <f>VLOOKUP(D36&amp;E36,[1]Sheet3!A:B,2,0)</f>
        <v>11</v>
      </c>
    </row>
    <row r="37" spans="1:11" ht="15" customHeight="1">
      <c r="A37" s="4">
        <v>25</v>
      </c>
      <c r="B37" s="4" t="s">
        <v>70</v>
      </c>
      <c r="C37" s="4" t="s">
        <v>71</v>
      </c>
      <c r="D37" s="4" t="s">
        <v>53</v>
      </c>
      <c r="E37" s="4" t="s">
        <v>28</v>
      </c>
      <c r="F37" s="4">
        <v>70</v>
      </c>
      <c r="G37" s="4">
        <f>VLOOKUP(B37,[1]面试成绩!B:I,8,0)</f>
        <v>74.8</v>
      </c>
      <c r="H37" s="4">
        <f>F37*0.6+G37*0.4</f>
        <v>71.92</v>
      </c>
      <c r="I37" s="4">
        <v>4</v>
      </c>
      <c r="J37" s="9"/>
      <c r="K37" s="5">
        <f>VLOOKUP(D37&amp;E37,[1]Sheet3!A:B,2,0)</f>
        <v>11</v>
      </c>
    </row>
    <row r="38" spans="1:11" ht="15" customHeight="1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1" ht="15" customHeight="1">
      <c r="A39" s="4">
        <v>26</v>
      </c>
      <c r="B39" s="4" t="s">
        <v>72</v>
      </c>
      <c r="C39" s="4" t="s">
        <v>73</v>
      </c>
      <c r="D39" s="4" t="s">
        <v>53</v>
      </c>
      <c r="E39" s="4" t="s">
        <v>40</v>
      </c>
      <c r="F39" s="4">
        <v>75</v>
      </c>
      <c r="G39" s="4">
        <f>VLOOKUP(B39,[1]面试成绩!B:I,8,0)</f>
        <v>77.8</v>
      </c>
      <c r="H39" s="4">
        <f>F39*0.6+G39*0.4</f>
        <v>76.12</v>
      </c>
      <c r="I39" s="4">
        <v>1</v>
      </c>
      <c r="J39" s="7">
        <v>2</v>
      </c>
      <c r="K39" s="5">
        <f>VLOOKUP(D39&amp;E39,[1]Sheet3!A:B,2,0)</f>
        <v>12</v>
      </c>
    </row>
    <row r="40" spans="1:11" ht="15" customHeight="1">
      <c r="A40" s="4">
        <v>27</v>
      </c>
      <c r="B40" s="4" t="s">
        <v>74</v>
      </c>
      <c r="C40" s="4" t="s">
        <v>75</v>
      </c>
      <c r="D40" s="4" t="s">
        <v>53</v>
      </c>
      <c r="E40" s="4" t="s">
        <v>40</v>
      </c>
      <c r="F40" s="4">
        <v>74</v>
      </c>
      <c r="G40" s="4">
        <f>VLOOKUP(B40,[1]面试成绩!B:I,8,0)</f>
        <v>76</v>
      </c>
      <c r="H40" s="4">
        <f>F40*0.6+G40*0.4</f>
        <v>74.8</v>
      </c>
      <c r="I40" s="4">
        <v>2</v>
      </c>
      <c r="J40" s="9"/>
      <c r="K40" s="5">
        <f>VLOOKUP(D40&amp;E40,[1]Sheet3!A:B,2,0)</f>
        <v>12</v>
      </c>
    </row>
    <row r="41" spans="1:11" ht="15" customHeight="1">
      <c r="A41" s="4"/>
      <c r="B41" s="4"/>
      <c r="C41" s="4"/>
      <c r="D41" s="4"/>
      <c r="E41" s="4"/>
      <c r="F41" s="4"/>
      <c r="G41" s="4"/>
      <c r="H41" s="4"/>
      <c r="I41" s="4"/>
      <c r="J41" s="4"/>
    </row>
    <row r="42" spans="1:11" ht="15" customHeight="1">
      <c r="A42" s="4">
        <v>28</v>
      </c>
      <c r="B42" s="4" t="s">
        <v>76</v>
      </c>
      <c r="C42" s="4" t="s">
        <v>77</v>
      </c>
      <c r="D42" s="4" t="s">
        <v>53</v>
      </c>
      <c r="E42" s="4" t="s">
        <v>47</v>
      </c>
      <c r="F42" s="4">
        <v>71</v>
      </c>
      <c r="G42" s="4">
        <f>VLOOKUP(B42,[1]面试成绩!B:I,8,0)</f>
        <v>75.3</v>
      </c>
      <c r="H42" s="4">
        <f>F42*0.6+G42*0.4</f>
        <v>72.72</v>
      </c>
      <c r="I42" s="4">
        <v>1</v>
      </c>
      <c r="J42" s="4">
        <v>2</v>
      </c>
      <c r="K42" s="5">
        <f>VLOOKUP(D42&amp;E42,[1]Sheet3!A:B,2,0)</f>
        <v>13</v>
      </c>
    </row>
    <row r="43" spans="1:11" ht="15" customHeight="1">
      <c r="A43" s="4"/>
      <c r="B43" s="4"/>
      <c r="C43" s="4"/>
      <c r="D43" s="4"/>
      <c r="E43" s="4"/>
      <c r="F43" s="4"/>
      <c r="G43" s="4"/>
      <c r="H43" s="4"/>
      <c r="I43" s="4"/>
      <c r="J43" s="4"/>
    </row>
    <row r="44" spans="1:11" ht="15" customHeight="1">
      <c r="A44" s="4">
        <v>29</v>
      </c>
      <c r="B44" s="4" t="s">
        <v>78</v>
      </c>
      <c r="C44" s="4" t="s">
        <v>79</v>
      </c>
      <c r="D44" s="4" t="s">
        <v>53</v>
      </c>
      <c r="E44" s="4" t="s">
        <v>80</v>
      </c>
      <c r="F44" s="4">
        <v>76</v>
      </c>
      <c r="G44" s="4">
        <f>VLOOKUP(B44,[1]面试成绩!B:I,8,0)</f>
        <v>83.3</v>
      </c>
      <c r="H44" s="4">
        <f>F44*0.6+G44*0.4</f>
        <v>78.92</v>
      </c>
      <c r="I44" s="4">
        <v>1</v>
      </c>
      <c r="J44" s="4">
        <v>2</v>
      </c>
      <c r="K44" s="5">
        <f>VLOOKUP(D44&amp;E44,[1]Sheet3!A:B,2,0)</f>
        <v>14</v>
      </c>
    </row>
    <row r="45" spans="1:11" ht="15" customHeight="1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1" ht="15" customHeight="1">
      <c r="A46" s="4">
        <v>30</v>
      </c>
      <c r="B46" s="4" t="s">
        <v>81</v>
      </c>
      <c r="C46" s="4" t="s">
        <v>82</v>
      </c>
      <c r="D46" s="4" t="s">
        <v>53</v>
      </c>
      <c r="E46" s="4" t="s">
        <v>83</v>
      </c>
      <c r="F46" s="4">
        <v>71</v>
      </c>
      <c r="G46" s="4">
        <f>VLOOKUP(B46,[1]面试成绩!B:I,8,0)</f>
        <v>80</v>
      </c>
      <c r="H46" s="4">
        <f>F46*0.6+G46*0.4</f>
        <v>74.599999999999994</v>
      </c>
      <c r="I46" s="4">
        <v>1</v>
      </c>
      <c r="J46" s="4">
        <v>2</v>
      </c>
      <c r="K46" s="5">
        <f>VLOOKUP(D46&amp;E46,[1]Sheet3!A:B,2,0)</f>
        <v>15</v>
      </c>
    </row>
    <row r="47" spans="1:11" ht="15" customHeight="1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1" ht="15" customHeight="1">
      <c r="A48" s="4">
        <v>31</v>
      </c>
      <c r="B48" s="4" t="s">
        <v>84</v>
      </c>
      <c r="C48" s="4" t="s">
        <v>85</v>
      </c>
      <c r="D48" s="4" t="s">
        <v>53</v>
      </c>
      <c r="E48" s="4" t="s">
        <v>50</v>
      </c>
      <c r="F48" s="4">
        <v>62</v>
      </c>
      <c r="G48" s="4">
        <f>VLOOKUP(B48,[1]面试成绩!B:I,8,0)</f>
        <v>83.2</v>
      </c>
      <c r="H48" s="4">
        <f>F48*0.6+G48*0.4</f>
        <v>70.47999999999999</v>
      </c>
      <c r="I48" s="4">
        <v>1</v>
      </c>
      <c r="J48" s="4">
        <v>2</v>
      </c>
      <c r="K48" s="5">
        <f>VLOOKUP(D48&amp;E48,[1]Sheet3!A:B,2,0)</f>
        <v>16</v>
      </c>
    </row>
    <row r="49" spans="1:11" ht="15" customHeight="1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1" ht="15" customHeight="1">
      <c r="A50" s="4">
        <v>33</v>
      </c>
      <c r="B50" s="4" t="s">
        <v>86</v>
      </c>
      <c r="C50" s="4" t="s">
        <v>87</v>
      </c>
      <c r="D50" s="4" t="s">
        <v>88</v>
      </c>
      <c r="E50" s="4" t="s">
        <v>21</v>
      </c>
      <c r="F50" s="4">
        <v>66</v>
      </c>
      <c r="G50" s="4">
        <f>VLOOKUP(B50,[1]面试成绩!B:I,8,0)</f>
        <v>89.3</v>
      </c>
      <c r="H50" s="4">
        <f>F50*0.6+G50*0.4</f>
        <v>75.319999999999993</v>
      </c>
      <c r="I50" s="4">
        <v>1</v>
      </c>
      <c r="J50" s="7">
        <v>1</v>
      </c>
      <c r="K50" s="5">
        <f>VLOOKUP(D50&amp;E50,[1]Sheet3!A:B,2,0)</f>
        <v>17</v>
      </c>
    </row>
    <row r="51" spans="1:11" ht="15" customHeight="1">
      <c r="A51" s="4">
        <v>32</v>
      </c>
      <c r="B51" s="4" t="s">
        <v>89</v>
      </c>
      <c r="C51" s="4" t="s">
        <v>90</v>
      </c>
      <c r="D51" s="4" t="s">
        <v>88</v>
      </c>
      <c r="E51" s="4" t="s">
        <v>21</v>
      </c>
      <c r="F51" s="4">
        <v>67</v>
      </c>
      <c r="G51" s="4">
        <f>VLOOKUP(B51,[1]面试成绩!B:I,8,0)</f>
        <v>87.3</v>
      </c>
      <c r="H51" s="4">
        <f>F51*0.6+G51*0.4</f>
        <v>75.12</v>
      </c>
      <c r="I51" s="4">
        <v>2</v>
      </c>
      <c r="J51" s="9"/>
      <c r="K51" s="5">
        <f>VLOOKUP(D51&amp;E51,[1]Sheet3!A:B,2,0)</f>
        <v>17</v>
      </c>
    </row>
    <row r="52" spans="1:11" ht="15" customHeight="1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1" ht="15" customHeight="1">
      <c r="A53" s="4">
        <v>34</v>
      </c>
      <c r="B53" s="4" t="s">
        <v>91</v>
      </c>
      <c r="C53" s="4" t="s">
        <v>92</v>
      </c>
      <c r="D53" s="4" t="s">
        <v>93</v>
      </c>
      <c r="E53" s="4" t="s">
        <v>94</v>
      </c>
      <c r="F53" s="4">
        <v>81</v>
      </c>
      <c r="G53" s="4">
        <f>VLOOKUP(B53,[1]面试成绩!B:I,8,0)</f>
        <v>86.2</v>
      </c>
      <c r="H53" s="4">
        <f>F53*0.6+G53*0.4</f>
        <v>83.080000000000013</v>
      </c>
      <c r="I53" s="4">
        <v>1</v>
      </c>
      <c r="J53" s="7">
        <v>2</v>
      </c>
      <c r="K53" s="5">
        <f>VLOOKUP(D53&amp;E53,[1]Sheet3!A:B,2,0)</f>
        <v>18</v>
      </c>
    </row>
    <row r="54" spans="1:11" ht="15" customHeight="1">
      <c r="A54" s="4">
        <v>35</v>
      </c>
      <c r="B54" s="4" t="s">
        <v>95</v>
      </c>
      <c r="C54" s="4" t="s">
        <v>96</v>
      </c>
      <c r="D54" s="4" t="s">
        <v>93</v>
      </c>
      <c r="E54" s="4" t="s">
        <v>94</v>
      </c>
      <c r="F54" s="4">
        <v>75</v>
      </c>
      <c r="G54" s="4">
        <f>VLOOKUP(B54,[1]面试成绩!B:I,8,0)</f>
        <v>83.8</v>
      </c>
      <c r="H54" s="4">
        <f>F54*0.6+G54*0.4</f>
        <v>78.52000000000001</v>
      </c>
      <c r="I54" s="4">
        <v>2</v>
      </c>
      <c r="J54" s="8"/>
      <c r="K54" s="5">
        <f>VLOOKUP(D54&amp;E54,[1]Sheet3!A:B,2,0)</f>
        <v>18</v>
      </c>
    </row>
    <row r="55" spans="1:11" ht="15" customHeight="1">
      <c r="A55" s="4">
        <v>36</v>
      </c>
      <c r="B55" s="4" t="s">
        <v>97</v>
      </c>
      <c r="C55" s="4" t="s">
        <v>98</v>
      </c>
      <c r="D55" s="4" t="s">
        <v>93</v>
      </c>
      <c r="E55" s="4" t="s">
        <v>94</v>
      </c>
      <c r="F55" s="4">
        <v>65</v>
      </c>
      <c r="G55" s="4">
        <f>VLOOKUP(B55,[1]面试成绩!B:I,8,0)</f>
        <v>80.3</v>
      </c>
      <c r="H55" s="4">
        <f>F55*0.6+G55*0.4</f>
        <v>71.12</v>
      </c>
      <c r="I55" s="4">
        <v>3</v>
      </c>
      <c r="J55" s="9"/>
      <c r="K55" s="5">
        <f>VLOOKUP(D55&amp;E55,[1]Sheet3!A:B,2,0)</f>
        <v>18</v>
      </c>
    </row>
    <row r="56" spans="1:11" ht="15" customHeight="1">
      <c r="A56" s="4"/>
      <c r="B56" s="4"/>
      <c r="C56" s="4"/>
      <c r="D56" s="4"/>
      <c r="E56" s="4"/>
      <c r="F56" s="4"/>
      <c r="G56" s="4"/>
      <c r="H56" s="4"/>
      <c r="I56" s="4"/>
      <c r="J56" s="4"/>
    </row>
    <row r="57" spans="1:11" ht="15" customHeight="1">
      <c r="A57" s="4">
        <v>37</v>
      </c>
      <c r="B57" s="4" t="s">
        <v>99</v>
      </c>
      <c r="C57" s="4" t="s">
        <v>100</v>
      </c>
      <c r="D57" s="4" t="s">
        <v>93</v>
      </c>
      <c r="E57" s="4" t="s">
        <v>101</v>
      </c>
      <c r="F57" s="4">
        <v>88</v>
      </c>
      <c r="G57" s="4">
        <f>VLOOKUP(B57,[1]面试成绩!B:I,8,0)</f>
        <v>87.4</v>
      </c>
      <c r="H57" s="4">
        <f>F57*0.6+G57*0.4</f>
        <v>87.759999999999991</v>
      </c>
      <c r="I57" s="4">
        <v>1</v>
      </c>
      <c r="J57" s="7">
        <v>1</v>
      </c>
      <c r="K57" s="5">
        <f>VLOOKUP(D57&amp;E57,[1]Sheet3!A:B,2,0)</f>
        <v>19</v>
      </c>
    </row>
    <row r="58" spans="1:11" ht="15" customHeight="1">
      <c r="A58" s="4">
        <v>38</v>
      </c>
      <c r="B58" s="4" t="s">
        <v>102</v>
      </c>
      <c r="C58" s="4" t="s">
        <v>103</v>
      </c>
      <c r="D58" s="4" t="s">
        <v>93</v>
      </c>
      <c r="E58" s="4" t="s">
        <v>101</v>
      </c>
      <c r="F58" s="4">
        <v>86</v>
      </c>
      <c r="G58" s="4">
        <f>VLOOKUP(B58,[1]面试成绩!B:I,8,0)</f>
        <v>85.9</v>
      </c>
      <c r="H58" s="4">
        <f>F58*0.6+G58*0.4</f>
        <v>85.960000000000008</v>
      </c>
      <c r="I58" s="4">
        <v>2</v>
      </c>
      <c r="J58" s="8"/>
      <c r="K58" s="5">
        <f>VLOOKUP(D58&amp;E58,[1]Sheet3!A:B,2,0)</f>
        <v>19</v>
      </c>
    </row>
    <row r="59" spans="1:11" ht="15" customHeight="1">
      <c r="A59" s="4">
        <v>39</v>
      </c>
      <c r="B59" s="4" t="s">
        <v>104</v>
      </c>
      <c r="C59" s="4" t="s">
        <v>105</v>
      </c>
      <c r="D59" s="4" t="s">
        <v>93</v>
      </c>
      <c r="E59" s="4" t="s">
        <v>101</v>
      </c>
      <c r="F59" s="4">
        <v>77</v>
      </c>
      <c r="G59" s="4">
        <f>VLOOKUP(B59,[1]面试成绩!B:I,8,0)</f>
        <v>75.3</v>
      </c>
      <c r="H59" s="4">
        <f>F59*0.6+G59*0.4</f>
        <v>76.319999999999993</v>
      </c>
      <c r="I59" s="4">
        <v>3</v>
      </c>
      <c r="J59" s="9"/>
      <c r="K59" s="5">
        <f>VLOOKUP(D59&amp;E59,[1]Sheet3!A:B,2,0)</f>
        <v>19</v>
      </c>
    </row>
    <row r="60" spans="1:11" ht="15" customHeight="1">
      <c r="A60" s="4"/>
      <c r="B60" s="4"/>
      <c r="C60" s="4"/>
      <c r="D60" s="4"/>
      <c r="E60" s="4"/>
      <c r="F60" s="4"/>
      <c r="G60" s="4"/>
      <c r="H60" s="4"/>
      <c r="I60" s="4"/>
      <c r="J60" s="4"/>
    </row>
    <row r="61" spans="1:11" ht="15" customHeight="1">
      <c r="A61" s="4">
        <v>40</v>
      </c>
      <c r="B61" s="4" t="s">
        <v>106</v>
      </c>
      <c r="C61" s="4" t="s">
        <v>107</v>
      </c>
      <c r="D61" s="4" t="s">
        <v>93</v>
      </c>
      <c r="E61" s="4" t="s">
        <v>108</v>
      </c>
      <c r="F61" s="4">
        <v>69</v>
      </c>
      <c r="G61" s="4">
        <f>VLOOKUP(B61,[1]面试成绩!B:I,8,0)</f>
        <v>82.4</v>
      </c>
      <c r="H61" s="4">
        <f>F61*0.6+G61*0.4</f>
        <v>74.36</v>
      </c>
      <c r="I61" s="4">
        <v>1</v>
      </c>
      <c r="J61" s="7">
        <v>2</v>
      </c>
      <c r="K61" s="5">
        <f>VLOOKUP(D61&amp;E61,[1]Sheet3!A:B,2,0)</f>
        <v>20</v>
      </c>
    </row>
    <row r="62" spans="1:11" ht="15" customHeight="1">
      <c r="A62" s="4">
        <v>42</v>
      </c>
      <c r="B62" s="4" t="s">
        <v>109</v>
      </c>
      <c r="C62" s="4" t="s">
        <v>110</v>
      </c>
      <c r="D62" s="4" t="s">
        <v>93</v>
      </c>
      <c r="E62" s="4" t="s">
        <v>108</v>
      </c>
      <c r="F62" s="4">
        <v>62</v>
      </c>
      <c r="G62" s="4">
        <f>VLOOKUP(B62,[1]面试成绩!B:I,8,0)</f>
        <v>84.5</v>
      </c>
      <c r="H62" s="4">
        <f>F62*0.6+G62*0.4</f>
        <v>71</v>
      </c>
      <c r="I62" s="4">
        <v>2</v>
      </c>
      <c r="J62" s="8"/>
      <c r="K62" s="5">
        <f>VLOOKUP(D62&amp;E62,[1]Sheet3!A:B,2,0)</f>
        <v>20</v>
      </c>
    </row>
    <row r="63" spans="1:11" ht="15" customHeight="1">
      <c r="A63" s="4">
        <v>41</v>
      </c>
      <c r="B63" s="4" t="s">
        <v>111</v>
      </c>
      <c r="C63" s="4" t="s">
        <v>112</v>
      </c>
      <c r="D63" s="4" t="s">
        <v>93</v>
      </c>
      <c r="E63" s="4" t="s">
        <v>108</v>
      </c>
      <c r="F63" s="4">
        <v>63.5</v>
      </c>
      <c r="G63" s="4">
        <f>VLOOKUP(B63,[1]面试成绩!B:I,8,0)</f>
        <v>77.2</v>
      </c>
      <c r="H63" s="4">
        <f>F63*0.6+G63*0.4</f>
        <v>68.98</v>
      </c>
      <c r="I63" s="4">
        <v>3</v>
      </c>
      <c r="J63" s="9"/>
      <c r="K63" s="5">
        <f>VLOOKUP(D63&amp;E63,[1]Sheet3!A:B,2,0)</f>
        <v>20</v>
      </c>
    </row>
    <row r="64" spans="1:11" ht="15" customHeight="1">
      <c r="A64" s="4"/>
      <c r="B64" s="4"/>
      <c r="C64" s="4"/>
      <c r="D64" s="4"/>
      <c r="E64" s="4"/>
      <c r="F64" s="4"/>
      <c r="G64" s="4"/>
      <c r="H64" s="4"/>
      <c r="I64" s="4"/>
      <c r="J64" s="4"/>
    </row>
    <row r="65" spans="1:11" ht="15" customHeight="1">
      <c r="A65" s="4">
        <v>43</v>
      </c>
      <c r="B65" s="4" t="s">
        <v>113</v>
      </c>
      <c r="C65" s="4" t="s">
        <v>114</v>
      </c>
      <c r="D65" s="4" t="s">
        <v>93</v>
      </c>
      <c r="E65" s="4" t="s">
        <v>115</v>
      </c>
      <c r="F65" s="4">
        <v>90</v>
      </c>
      <c r="G65" s="4">
        <f>VLOOKUP(B65,[1]面试成绩!B:I,8,0)</f>
        <v>89.2</v>
      </c>
      <c r="H65" s="4">
        <f>F65*0.6+G65*0.4</f>
        <v>89.68</v>
      </c>
      <c r="I65" s="4">
        <v>1</v>
      </c>
      <c r="J65" s="4">
        <v>1</v>
      </c>
      <c r="K65" s="5">
        <f>VLOOKUP(D65&amp;E65,[1]Sheet3!A:B,2,0)</f>
        <v>21</v>
      </c>
    </row>
    <row r="66" spans="1:11" ht="15" customHeight="1">
      <c r="A66" s="4"/>
      <c r="B66" s="4"/>
      <c r="C66" s="4"/>
      <c r="D66" s="4"/>
      <c r="E66" s="4"/>
      <c r="F66" s="4"/>
      <c r="G66" s="4"/>
      <c r="H66" s="4"/>
      <c r="I66" s="4"/>
      <c r="J66" s="4"/>
    </row>
    <row r="67" spans="1:11" ht="15" customHeight="1">
      <c r="A67" s="4">
        <v>45</v>
      </c>
      <c r="B67" s="4" t="s">
        <v>116</v>
      </c>
      <c r="C67" s="4" t="s">
        <v>117</v>
      </c>
      <c r="D67" s="4" t="s">
        <v>93</v>
      </c>
      <c r="E67" s="4" t="s">
        <v>118</v>
      </c>
      <c r="F67" s="4">
        <v>74</v>
      </c>
      <c r="G67" s="4">
        <f>VLOOKUP(B67,[1]面试成绩!B:I,8,0)</f>
        <v>85.8</v>
      </c>
      <c r="H67" s="4">
        <f>F67*0.6+G67*0.4</f>
        <v>78.72</v>
      </c>
      <c r="I67" s="4">
        <v>1</v>
      </c>
      <c r="J67" s="7">
        <v>1</v>
      </c>
      <c r="K67" s="5">
        <f>VLOOKUP(D67&amp;E67,[1]Sheet3!A:B,2,0)</f>
        <v>22</v>
      </c>
    </row>
    <row r="68" spans="1:11" ht="15" customHeight="1">
      <c r="A68" s="4">
        <v>44</v>
      </c>
      <c r="B68" s="4" t="s">
        <v>119</v>
      </c>
      <c r="C68" s="4" t="s">
        <v>120</v>
      </c>
      <c r="D68" s="4" t="s">
        <v>93</v>
      </c>
      <c r="E68" s="4" t="s">
        <v>118</v>
      </c>
      <c r="F68" s="4">
        <v>75</v>
      </c>
      <c r="G68" s="4">
        <f>VLOOKUP(B68,[1]面试成绩!B:I,8,0)</f>
        <v>84</v>
      </c>
      <c r="H68" s="4">
        <f>F68*0.6+G68*0.4</f>
        <v>78.599999999999994</v>
      </c>
      <c r="I68" s="4">
        <v>2</v>
      </c>
      <c r="J68" s="8"/>
      <c r="K68" s="5">
        <f>VLOOKUP(D68&amp;E68,[1]Sheet3!A:B,2,0)</f>
        <v>22</v>
      </c>
    </row>
    <row r="69" spans="1:11" ht="15" customHeight="1">
      <c r="A69" s="4">
        <v>46</v>
      </c>
      <c r="B69" s="4" t="s">
        <v>121</v>
      </c>
      <c r="C69" s="4" t="s">
        <v>122</v>
      </c>
      <c r="D69" s="4" t="s">
        <v>93</v>
      </c>
      <c r="E69" s="4" t="s">
        <v>118</v>
      </c>
      <c r="F69" s="4">
        <v>74</v>
      </c>
      <c r="G69" s="4">
        <f>VLOOKUP(B69,[1]面试成绩!B:I,8,0)</f>
        <v>81</v>
      </c>
      <c r="H69" s="4">
        <f>F69*0.6+G69*0.4</f>
        <v>76.8</v>
      </c>
      <c r="I69" s="4">
        <v>3</v>
      </c>
      <c r="J69" s="9"/>
      <c r="K69" s="5">
        <f>VLOOKUP(D69&amp;E69,[1]Sheet3!A:B,2,0)</f>
        <v>22</v>
      </c>
    </row>
    <row r="70" spans="1:11" ht="15" customHeight="1">
      <c r="A70" s="4"/>
      <c r="B70" s="4"/>
      <c r="C70" s="4"/>
      <c r="D70" s="4"/>
      <c r="E70" s="4"/>
      <c r="F70" s="4"/>
      <c r="G70" s="4"/>
      <c r="H70" s="4"/>
      <c r="I70" s="4"/>
      <c r="J70" s="4"/>
    </row>
    <row r="71" spans="1:11" ht="15" customHeight="1">
      <c r="A71" s="4">
        <v>49</v>
      </c>
      <c r="B71" s="4" t="s">
        <v>123</v>
      </c>
      <c r="C71" s="4" t="s">
        <v>124</v>
      </c>
      <c r="D71" s="4" t="s">
        <v>125</v>
      </c>
      <c r="E71" s="4" t="s">
        <v>126</v>
      </c>
      <c r="F71" s="4">
        <v>65.5</v>
      </c>
      <c r="G71" s="4">
        <f>VLOOKUP(B71,[1]面试成绩!B:I,8,0)</f>
        <v>88.6</v>
      </c>
      <c r="H71" s="4">
        <f t="shared" ref="H71:H76" si="0">F71*0.6+G71*0.4</f>
        <v>74.739999999999995</v>
      </c>
      <c r="I71" s="4">
        <v>1</v>
      </c>
      <c r="J71" s="7">
        <v>2</v>
      </c>
      <c r="K71" s="5">
        <f>VLOOKUP(D71&amp;E71,[1]Sheet3!A:B,2,0)</f>
        <v>23</v>
      </c>
    </row>
    <row r="72" spans="1:11" ht="15" customHeight="1">
      <c r="A72" s="4">
        <v>47</v>
      </c>
      <c r="B72" s="4" t="s">
        <v>127</v>
      </c>
      <c r="C72" s="4" t="s">
        <v>128</v>
      </c>
      <c r="D72" s="4" t="s">
        <v>125</v>
      </c>
      <c r="E72" s="4" t="s">
        <v>126</v>
      </c>
      <c r="F72" s="4">
        <v>68</v>
      </c>
      <c r="G72" s="4">
        <f>VLOOKUP(B72,[1]面试成绩!B:I,8,0)</f>
        <v>84.2</v>
      </c>
      <c r="H72" s="4">
        <f t="shared" si="0"/>
        <v>74.47999999999999</v>
      </c>
      <c r="I72" s="4">
        <v>2</v>
      </c>
      <c r="J72" s="8"/>
      <c r="K72" s="5">
        <f>VLOOKUP(D72&amp;E72,[1]Sheet3!A:B,2,0)</f>
        <v>23</v>
      </c>
    </row>
    <row r="73" spans="1:11" ht="15" customHeight="1">
      <c r="A73" s="4">
        <v>51</v>
      </c>
      <c r="B73" s="4" t="s">
        <v>129</v>
      </c>
      <c r="C73" s="4" t="s">
        <v>130</v>
      </c>
      <c r="D73" s="4" t="s">
        <v>125</v>
      </c>
      <c r="E73" s="4" t="s">
        <v>126</v>
      </c>
      <c r="F73" s="4">
        <v>65</v>
      </c>
      <c r="G73" s="4">
        <f>VLOOKUP(B73,[1]面试成绩!B:I,8,0)</f>
        <v>86.8</v>
      </c>
      <c r="H73" s="4">
        <f t="shared" si="0"/>
        <v>73.72</v>
      </c>
      <c r="I73" s="4">
        <v>3</v>
      </c>
      <c r="J73" s="8"/>
      <c r="K73" s="5">
        <f>VLOOKUP(D73&amp;E73,[1]Sheet3!A:B,2,0)</f>
        <v>23</v>
      </c>
    </row>
    <row r="74" spans="1:11" ht="15" customHeight="1">
      <c r="A74" s="4">
        <v>48</v>
      </c>
      <c r="B74" s="4" t="s">
        <v>131</v>
      </c>
      <c r="C74" s="4" t="s">
        <v>132</v>
      </c>
      <c r="D74" s="4" t="s">
        <v>125</v>
      </c>
      <c r="E74" s="4" t="s">
        <v>126</v>
      </c>
      <c r="F74" s="4">
        <v>68</v>
      </c>
      <c r="G74" s="4">
        <f>VLOOKUP(B74,[1]面试成绩!B:I,8,0)</f>
        <v>81.599999999999994</v>
      </c>
      <c r="H74" s="4">
        <f t="shared" si="0"/>
        <v>73.44</v>
      </c>
      <c r="I74" s="4">
        <v>4</v>
      </c>
      <c r="J74" s="8"/>
      <c r="K74" s="5">
        <f>VLOOKUP(D74&amp;E74,[1]Sheet3!A:B,2,0)</f>
        <v>23</v>
      </c>
    </row>
    <row r="75" spans="1:11" ht="15" customHeight="1">
      <c r="A75" s="4">
        <v>50</v>
      </c>
      <c r="B75" s="4" t="s">
        <v>133</v>
      </c>
      <c r="C75" s="4" t="s">
        <v>134</v>
      </c>
      <c r="D75" s="4" t="s">
        <v>125</v>
      </c>
      <c r="E75" s="4" t="s">
        <v>126</v>
      </c>
      <c r="F75" s="4">
        <v>65.5</v>
      </c>
      <c r="G75" s="4">
        <f>VLOOKUP(B75,[1]面试成绩!B:I,8,0)</f>
        <v>80.400000000000006</v>
      </c>
      <c r="H75" s="4">
        <f t="shared" si="0"/>
        <v>71.460000000000008</v>
      </c>
      <c r="I75" s="4">
        <v>5</v>
      </c>
      <c r="J75" s="8"/>
      <c r="K75" s="5">
        <f>VLOOKUP(D75&amp;E75,[1]Sheet3!A:B,2,0)</f>
        <v>23</v>
      </c>
    </row>
    <row r="76" spans="1:11" ht="15" customHeight="1">
      <c r="A76" s="4">
        <v>52</v>
      </c>
      <c r="B76" s="4" t="s">
        <v>135</v>
      </c>
      <c r="C76" s="4" t="s">
        <v>136</v>
      </c>
      <c r="D76" s="4" t="s">
        <v>125</v>
      </c>
      <c r="E76" s="4" t="s">
        <v>126</v>
      </c>
      <c r="F76" s="4">
        <v>63</v>
      </c>
      <c r="G76" s="4">
        <f>VLOOKUP(B76,[1]面试成绩!B:I,8,0)</f>
        <v>72.8</v>
      </c>
      <c r="H76" s="4">
        <f t="shared" si="0"/>
        <v>66.92</v>
      </c>
      <c r="I76" s="4">
        <v>6</v>
      </c>
      <c r="J76" s="9"/>
      <c r="K76" s="5">
        <f>VLOOKUP(D76&amp;E76,[1]Sheet3!A:B,2,0)</f>
        <v>23</v>
      </c>
    </row>
    <row r="77" spans="1:11" ht="15" customHeight="1">
      <c r="A77" s="4"/>
      <c r="B77" s="4"/>
      <c r="C77" s="4"/>
      <c r="D77" s="4"/>
      <c r="E77" s="4"/>
      <c r="F77" s="4"/>
      <c r="G77" s="4"/>
      <c r="H77" s="4"/>
      <c r="I77" s="4"/>
      <c r="J77" s="4"/>
    </row>
    <row r="78" spans="1:11" ht="15" customHeight="1">
      <c r="A78" s="4">
        <v>53</v>
      </c>
      <c r="B78" s="4" t="s">
        <v>137</v>
      </c>
      <c r="C78" s="4" t="s">
        <v>138</v>
      </c>
      <c r="D78" s="4" t="s">
        <v>125</v>
      </c>
      <c r="E78" s="4" t="s">
        <v>115</v>
      </c>
      <c r="F78" s="4">
        <v>96</v>
      </c>
      <c r="G78" s="4">
        <f>VLOOKUP(B78,[1]面试成绩!B:I,8,0)</f>
        <v>77</v>
      </c>
      <c r="H78" s="4">
        <f>F78*0.6+G78*0.4</f>
        <v>88.399999999999991</v>
      </c>
      <c r="I78" s="4">
        <v>1</v>
      </c>
      <c r="J78" s="7">
        <v>2</v>
      </c>
      <c r="K78" s="5">
        <f>VLOOKUP(D78&amp;E78,[1]Sheet3!A:B,2,0)</f>
        <v>24</v>
      </c>
    </row>
    <row r="79" spans="1:11" ht="15" customHeight="1">
      <c r="A79" s="4">
        <v>54</v>
      </c>
      <c r="B79" s="4" t="s">
        <v>139</v>
      </c>
      <c r="C79" s="4" t="s">
        <v>140</v>
      </c>
      <c r="D79" s="4" t="s">
        <v>125</v>
      </c>
      <c r="E79" s="4" t="s">
        <v>115</v>
      </c>
      <c r="F79" s="4">
        <v>85</v>
      </c>
      <c r="G79" s="4">
        <f>VLOOKUP(B79,[1]面试成绩!B:I,8,0)</f>
        <v>83.6</v>
      </c>
      <c r="H79" s="4">
        <f>F79*0.6+G79*0.4</f>
        <v>84.44</v>
      </c>
      <c r="I79" s="4">
        <v>2</v>
      </c>
      <c r="J79" s="9"/>
      <c r="K79" s="5">
        <f>VLOOKUP(D79&amp;E79,[1]Sheet3!A:B,2,0)</f>
        <v>24</v>
      </c>
    </row>
    <row r="80" spans="1:11" ht="15" customHeight="1">
      <c r="A80" s="4"/>
      <c r="B80" s="4"/>
      <c r="C80" s="4"/>
      <c r="D80" s="4"/>
      <c r="E80" s="4"/>
      <c r="F80" s="4"/>
      <c r="G80" s="4"/>
      <c r="H80" s="4"/>
      <c r="I80" s="4"/>
      <c r="J80" s="4"/>
    </row>
    <row r="81" spans="1:11" ht="15" customHeight="1">
      <c r="A81" s="4">
        <v>55</v>
      </c>
      <c r="B81" s="4" t="s">
        <v>141</v>
      </c>
      <c r="C81" s="4" t="s">
        <v>142</v>
      </c>
      <c r="D81" s="4" t="s">
        <v>125</v>
      </c>
      <c r="E81" s="4" t="s">
        <v>118</v>
      </c>
      <c r="F81" s="4">
        <v>72</v>
      </c>
      <c r="G81" s="4">
        <f>VLOOKUP(B81,[1]面试成绩!B:I,8,0)</f>
        <v>78.400000000000006</v>
      </c>
      <c r="H81" s="4">
        <f>F81*0.6+G81*0.4</f>
        <v>74.56</v>
      </c>
      <c r="I81" s="4">
        <v>1</v>
      </c>
      <c r="J81" s="4">
        <v>1</v>
      </c>
      <c r="K81" s="5">
        <f>VLOOKUP(D81&amp;E81,[1]Sheet3!A:B,2,0)</f>
        <v>25</v>
      </c>
    </row>
    <row r="82" spans="1:11" ht="15" customHeight="1">
      <c r="A82" s="4"/>
      <c r="B82" s="4"/>
      <c r="C82" s="4"/>
      <c r="D82" s="4"/>
      <c r="E82" s="4"/>
      <c r="F82" s="4"/>
      <c r="G82" s="4"/>
      <c r="H82" s="4"/>
      <c r="I82" s="4"/>
      <c r="J82" s="4"/>
    </row>
    <row r="83" spans="1:11" ht="15" customHeight="1">
      <c r="A83" s="4">
        <v>56</v>
      </c>
      <c r="B83" s="4" t="s">
        <v>143</v>
      </c>
      <c r="C83" s="4" t="s">
        <v>144</v>
      </c>
      <c r="D83" s="4" t="s">
        <v>125</v>
      </c>
      <c r="E83" s="4" t="s">
        <v>145</v>
      </c>
      <c r="F83" s="4">
        <v>76.5</v>
      </c>
      <c r="G83" s="4">
        <f>VLOOKUP(B83,[1]面试成绩!B:I,8,0)</f>
        <v>90.1</v>
      </c>
      <c r="H83" s="4">
        <f t="shared" ref="H83:H91" si="1">F83*0.6+G83*0.4</f>
        <v>81.94</v>
      </c>
      <c r="I83" s="4">
        <v>1</v>
      </c>
      <c r="J83" s="7">
        <v>3</v>
      </c>
      <c r="K83" s="5">
        <f>VLOOKUP(D83&amp;E83,[1]Sheet3!A:B,2,0)</f>
        <v>26</v>
      </c>
    </row>
    <row r="84" spans="1:11" ht="15" customHeight="1">
      <c r="A84" s="4">
        <v>58</v>
      </c>
      <c r="B84" s="4" t="s">
        <v>146</v>
      </c>
      <c r="C84" s="4" t="s">
        <v>147</v>
      </c>
      <c r="D84" s="4" t="s">
        <v>125</v>
      </c>
      <c r="E84" s="4" t="s">
        <v>145</v>
      </c>
      <c r="F84" s="4">
        <v>73.5</v>
      </c>
      <c r="G84" s="4">
        <f>VLOOKUP(B84,[1]面试成绩!B:I,8,0)</f>
        <v>87.7</v>
      </c>
      <c r="H84" s="4">
        <f t="shared" si="1"/>
        <v>79.180000000000007</v>
      </c>
      <c r="I84" s="4">
        <v>2</v>
      </c>
      <c r="J84" s="8"/>
      <c r="K84" s="5">
        <f>VLOOKUP(D84&amp;E84,[1]Sheet3!A:B,2,0)</f>
        <v>26</v>
      </c>
    </row>
    <row r="85" spans="1:11" ht="15" customHeight="1">
      <c r="A85" s="4">
        <v>60</v>
      </c>
      <c r="B85" s="4" t="s">
        <v>148</v>
      </c>
      <c r="C85" s="4" t="s">
        <v>149</v>
      </c>
      <c r="D85" s="4" t="s">
        <v>125</v>
      </c>
      <c r="E85" s="4" t="s">
        <v>145</v>
      </c>
      <c r="F85" s="4">
        <v>73</v>
      </c>
      <c r="G85" s="4">
        <f>VLOOKUP(B85,[1]面试成绩!B:I,8,0)</f>
        <v>86.4</v>
      </c>
      <c r="H85" s="4">
        <f t="shared" si="1"/>
        <v>78.36</v>
      </c>
      <c r="I85" s="4">
        <v>3</v>
      </c>
      <c r="J85" s="8"/>
      <c r="K85" s="5">
        <f>VLOOKUP(D85&amp;E85,[1]Sheet3!A:B,2,0)</f>
        <v>26</v>
      </c>
    </row>
    <row r="86" spans="1:11" ht="15" customHeight="1">
      <c r="A86" s="4">
        <v>59</v>
      </c>
      <c r="B86" s="4" t="s">
        <v>150</v>
      </c>
      <c r="C86" s="4" t="s">
        <v>151</v>
      </c>
      <c r="D86" s="4" t="s">
        <v>125</v>
      </c>
      <c r="E86" s="4" t="s">
        <v>145</v>
      </c>
      <c r="F86" s="4">
        <v>73</v>
      </c>
      <c r="G86" s="4">
        <f>VLOOKUP(B86,[1]面试成绩!B:I,8,0)</f>
        <v>82.8</v>
      </c>
      <c r="H86" s="4">
        <f t="shared" si="1"/>
        <v>76.919999999999987</v>
      </c>
      <c r="I86" s="4">
        <v>4</v>
      </c>
      <c r="J86" s="8"/>
      <c r="K86" s="5">
        <f>VLOOKUP(D86&amp;E86,[1]Sheet3!A:B,2,0)</f>
        <v>26</v>
      </c>
    </row>
    <row r="87" spans="1:11" ht="15" customHeight="1">
      <c r="A87" s="4">
        <v>61</v>
      </c>
      <c r="B87" s="4" t="s">
        <v>152</v>
      </c>
      <c r="C87" s="4" t="s">
        <v>153</v>
      </c>
      <c r="D87" s="4" t="s">
        <v>125</v>
      </c>
      <c r="E87" s="4" t="s">
        <v>145</v>
      </c>
      <c r="F87" s="4">
        <v>67.5</v>
      </c>
      <c r="G87" s="4">
        <f>VLOOKUP(B87,[1]面试成绩!B:I,8,0)</f>
        <v>87.7</v>
      </c>
      <c r="H87" s="4">
        <f t="shared" si="1"/>
        <v>75.580000000000013</v>
      </c>
      <c r="I87" s="4">
        <v>5</v>
      </c>
      <c r="J87" s="8"/>
      <c r="K87" s="5">
        <f>VLOOKUP(D87&amp;E87,[1]Sheet3!A:B,2,0)</f>
        <v>26</v>
      </c>
    </row>
    <row r="88" spans="1:11" ht="15" customHeight="1">
      <c r="A88" s="4">
        <v>57</v>
      </c>
      <c r="B88" s="4" t="s">
        <v>154</v>
      </c>
      <c r="C88" s="4" t="s">
        <v>155</v>
      </c>
      <c r="D88" s="4" t="s">
        <v>125</v>
      </c>
      <c r="E88" s="4" t="s">
        <v>145</v>
      </c>
      <c r="F88" s="4">
        <v>75.5</v>
      </c>
      <c r="G88" s="4">
        <f>VLOOKUP(B88,[1]面试成绩!B:I,8,0)</f>
        <v>75.400000000000006</v>
      </c>
      <c r="H88" s="4">
        <f t="shared" si="1"/>
        <v>75.460000000000008</v>
      </c>
      <c r="I88" s="4">
        <v>6</v>
      </c>
      <c r="J88" s="8"/>
      <c r="K88" s="5">
        <f>VLOOKUP(D88&amp;E88,[1]Sheet3!A:B,2,0)</f>
        <v>26</v>
      </c>
    </row>
    <row r="89" spans="1:11" ht="15" customHeight="1">
      <c r="A89" s="4">
        <v>62</v>
      </c>
      <c r="B89" s="4" t="s">
        <v>156</v>
      </c>
      <c r="C89" s="4" t="s">
        <v>157</v>
      </c>
      <c r="D89" s="4" t="s">
        <v>125</v>
      </c>
      <c r="E89" s="4" t="s">
        <v>145</v>
      </c>
      <c r="F89" s="4">
        <v>67</v>
      </c>
      <c r="G89" s="4">
        <f>VLOOKUP(B89,[1]面试成绩!B:I,8,0)</f>
        <v>85.9</v>
      </c>
      <c r="H89" s="4">
        <f t="shared" si="1"/>
        <v>74.56</v>
      </c>
      <c r="I89" s="4">
        <v>7</v>
      </c>
      <c r="J89" s="8"/>
      <c r="K89" s="5">
        <f>VLOOKUP(D89&amp;E89,[1]Sheet3!A:B,2,0)</f>
        <v>26</v>
      </c>
    </row>
    <row r="90" spans="1:11" ht="15" customHeight="1">
      <c r="A90" s="4">
        <v>63</v>
      </c>
      <c r="B90" s="4" t="s">
        <v>158</v>
      </c>
      <c r="C90" s="4" t="s">
        <v>159</v>
      </c>
      <c r="D90" s="4" t="s">
        <v>125</v>
      </c>
      <c r="E90" s="4" t="s">
        <v>145</v>
      </c>
      <c r="F90" s="4">
        <v>66.5</v>
      </c>
      <c r="G90" s="4">
        <f>VLOOKUP(B90,[1]面试成绩!B:I,8,0)</f>
        <v>83.8</v>
      </c>
      <c r="H90" s="4">
        <f t="shared" si="1"/>
        <v>73.42</v>
      </c>
      <c r="I90" s="4">
        <v>8</v>
      </c>
      <c r="J90" s="8"/>
      <c r="K90" s="5">
        <f>VLOOKUP(D90&amp;E90,[1]Sheet3!A:B,2,0)</f>
        <v>26</v>
      </c>
    </row>
    <row r="91" spans="1:11" ht="15" customHeight="1">
      <c r="A91" s="4">
        <v>64</v>
      </c>
      <c r="B91" s="4" t="s">
        <v>160</v>
      </c>
      <c r="C91" s="4" t="s">
        <v>161</v>
      </c>
      <c r="D91" s="4" t="s">
        <v>125</v>
      </c>
      <c r="E91" s="4" t="s">
        <v>145</v>
      </c>
      <c r="F91" s="4">
        <v>65</v>
      </c>
      <c r="G91" s="4">
        <f>VLOOKUP(B91,[1]面试成绩!B:I,8,0)</f>
        <v>70.3</v>
      </c>
      <c r="H91" s="4">
        <f t="shared" si="1"/>
        <v>67.12</v>
      </c>
      <c r="I91" s="4">
        <v>9</v>
      </c>
      <c r="J91" s="9"/>
      <c r="K91" s="5">
        <f>VLOOKUP(D91&amp;E91,[1]Sheet3!A:B,2,0)</f>
        <v>26</v>
      </c>
    </row>
    <row r="92" spans="1:11" ht="15" customHeight="1">
      <c r="A92" s="4"/>
      <c r="B92" s="4"/>
      <c r="C92" s="4"/>
      <c r="D92" s="4"/>
      <c r="E92" s="4"/>
      <c r="F92" s="4"/>
      <c r="G92" s="4"/>
      <c r="H92" s="4"/>
      <c r="I92" s="4"/>
      <c r="J92" s="4"/>
    </row>
    <row r="93" spans="1:11" ht="15" customHeight="1">
      <c r="A93" s="4">
        <v>65</v>
      </c>
      <c r="B93" s="4" t="s">
        <v>162</v>
      </c>
      <c r="C93" s="4" t="s">
        <v>163</v>
      </c>
      <c r="D93" s="4" t="s">
        <v>125</v>
      </c>
      <c r="E93" s="4" t="s">
        <v>164</v>
      </c>
      <c r="F93" s="4">
        <v>74</v>
      </c>
      <c r="G93" s="4">
        <f>VLOOKUP(B93,[1]面试成绩!B:I,8,0)</f>
        <v>92</v>
      </c>
      <c r="H93" s="4">
        <f t="shared" ref="H93:H102" si="2">F93*0.6+G93*0.4</f>
        <v>81.2</v>
      </c>
      <c r="I93" s="4">
        <v>1</v>
      </c>
      <c r="J93" s="7">
        <v>3</v>
      </c>
      <c r="K93" s="5">
        <f>VLOOKUP(D93&amp;E93,[1]Sheet3!A:B,2,0)</f>
        <v>27</v>
      </c>
    </row>
    <row r="94" spans="1:11" ht="15" customHeight="1">
      <c r="A94" s="4">
        <v>71</v>
      </c>
      <c r="B94" s="4" t="s">
        <v>165</v>
      </c>
      <c r="C94" s="4" t="s">
        <v>166</v>
      </c>
      <c r="D94" s="4" t="s">
        <v>125</v>
      </c>
      <c r="E94" s="4" t="s">
        <v>164</v>
      </c>
      <c r="F94" s="4">
        <v>67.5</v>
      </c>
      <c r="G94" s="4">
        <f>VLOOKUP(B94,[1]面试成绩!B:I,8,0)</f>
        <v>87.3</v>
      </c>
      <c r="H94" s="4">
        <f t="shared" si="2"/>
        <v>75.42</v>
      </c>
      <c r="I94" s="4">
        <v>2</v>
      </c>
      <c r="J94" s="8"/>
      <c r="K94" s="5">
        <f>VLOOKUP(D94&amp;E94,[1]Sheet3!A:B,2,0)</f>
        <v>27</v>
      </c>
    </row>
    <row r="95" spans="1:11" ht="15" customHeight="1">
      <c r="A95" s="4">
        <v>70</v>
      </c>
      <c r="B95" s="4" t="s">
        <v>167</v>
      </c>
      <c r="C95" s="4" t="s">
        <v>168</v>
      </c>
      <c r="D95" s="4" t="s">
        <v>125</v>
      </c>
      <c r="E95" s="4" t="s">
        <v>164</v>
      </c>
      <c r="F95" s="4">
        <v>68.5</v>
      </c>
      <c r="G95" s="4">
        <f>VLOOKUP(B95,[1]面试成绩!B:I,8,0)</f>
        <v>85.6</v>
      </c>
      <c r="H95" s="4">
        <f t="shared" si="2"/>
        <v>75.34</v>
      </c>
      <c r="I95" s="4">
        <v>3</v>
      </c>
      <c r="J95" s="8"/>
      <c r="K95" s="5">
        <f>VLOOKUP(D95&amp;E95,[1]Sheet3!A:B,2,0)</f>
        <v>27</v>
      </c>
    </row>
    <row r="96" spans="1:11" ht="15" customHeight="1">
      <c r="A96" s="4">
        <v>66</v>
      </c>
      <c r="B96" s="4" t="s">
        <v>169</v>
      </c>
      <c r="C96" s="4" t="s">
        <v>170</v>
      </c>
      <c r="D96" s="4" t="s">
        <v>125</v>
      </c>
      <c r="E96" s="4" t="s">
        <v>164</v>
      </c>
      <c r="F96" s="4">
        <v>72</v>
      </c>
      <c r="G96" s="4">
        <f>VLOOKUP(B96,[1]面试成绩!B:I,8,0)</f>
        <v>79.599999999999994</v>
      </c>
      <c r="H96" s="4">
        <f t="shared" si="2"/>
        <v>75.039999999999992</v>
      </c>
      <c r="I96" s="4">
        <v>4</v>
      </c>
      <c r="J96" s="8"/>
      <c r="K96" s="5">
        <f>VLOOKUP(D96&amp;E96,[1]Sheet3!A:B,2,0)</f>
        <v>27</v>
      </c>
    </row>
    <row r="97" spans="1:11" ht="15" customHeight="1">
      <c r="A97" s="4">
        <v>69</v>
      </c>
      <c r="B97" s="4" t="s">
        <v>171</v>
      </c>
      <c r="C97" s="4" t="s">
        <v>172</v>
      </c>
      <c r="D97" s="4" t="s">
        <v>125</v>
      </c>
      <c r="E97" s="4" t="s">
        <v>164</v>
      </c>
      <c r="F97" s="4">
        <v>70</v>
      </c>
      <c r="G97" s="4">
        <f>VLOOKUP(B97,[1]面试成绩!B:I,8,0)</f>
        <v>78.900000000000006</v>
      </c>
      <c r="H97" s="4">
        <f t="shared" si="2"/>
        <v>73.56</v>
      </c>
      <c r="I97" s="4">
        <v>5</v>
      </c>
      <c r="J97" s="8"/>
      <c r="K97" s="5">
        <f>VLOOKUP(D97&amp;E97,[1]Sheet3!A:B,2,0)</f>
        <v>27</v>
      </c>
    </row>
    <row r="98" spans="1:11" ht="15" customHeight="1">
      <c r="A98" s="4">
        <v>72</v>
      </c>
      <c r="B98" s="4" t="s">
        <v>173</v>
      </c>
      <c r="C98" s="4" t="s">
        <v>174</v>
      </c>
      <c r="D98" s="4" t="s">
        <v>125</v>
      </c>
      <c r="E98" s="4" t="s">
        <v>164</v>
      </c>
      <c r="F98" s="4">
        <v>67</v>
      </c>
      <c r="G98" s="4">
        <f>VLOOKUP(B98,[1]面试成绩!B:I,8,0)</f>
        <v>83.2</v>
      </c>
      <c r="H98" s="4">
        <f t="shared" si="2"/>
        <v>73.47999999999999</v>
      </c>
      <c r="I98" s="4">
        <v>6</v>
      </c>
      <c r="J98" s="8"/>
      <c r="K98" s="5">
        <f>VLOOKUP(D98&amp;E98,[1]Sheet3!A:B,2,0)</f>
        <v>27</v>
      </c>
    </row>
    <row r="99" spans="1:11" ht="15" customHeight="1">
      <c r="A99" s="4">
        <v>67</v>
      </c>
      <c r="B99" s="4" t="s">
        <v>175</v>
      </c>
      <c r="C99" s="4" t="s">
        <v>176</v>
      </c>
      <c r="D99" s="4" t="s">
        <v>125</v>
      </c>
      <c r="E99" s="4" t="s">
        <v>164</v>
      </c>
      <c r="F99" s="4">
        <v>71</v>
      </c>
      <c r="G99" s="4">
        <f>VLOOKUP(B99,[1]面试成绩!B:I,8,0)</f>
        <v>76.400000000000006</v>
      </c>
      <c r="H99" s="4">
        <f t="shared" si="2"/>
        <v>73.16</v>
      </c>
      <c r="I99" s="4">
        <v>7</v>
      </c>
      <c r="J99" s="8"/>
      <c r="K99" s="5">
        <f>VLOOKUP(D99&amp;E99,[1]Sheet3!A:B,2,0)</f>
        <v>27</v>
      </c>
    </row>
    <row r="100" spans="1:11" ht="15" customHeight="1">
      <c r="A100" s="4">
        <v>74</v>
      </c>
      <c r="B100" s="4" t="s">
        <v>177</v>
      </c>
      <c r="C100" s="4" t="s">
        <v>178</v>
      </c>
      <c r="D100" s="4" t="s">
        <v>125</v>
      </c>
      <c r="E100" s="4" t="s">
        <v>164</v>
      </c>
      <c r="F100" s="4">
        <v>65</v>
      </c>
      <c r="G100" s="4">
        <f>VLOOKUP(B100,[1]面试成绩!B:I,8,0)</f>
        <v>78.400000000000006</v>
      </c>
      <c r="H100" s="4">
        <f t="shared" si="2"/>
        <v>70.36</v>
      </c>
      <c r="I100" s="4">
        <v>8</v>
      </c>
      <c r="J100" s="8"/>
      <c r="K100" s="5">
        <f>VLOOKUP(D100&amp;E100,[1]Sheet3!A:B,2,0)</f>
        <v>27</v>
      </c>
    </row>
    <row r="101" spans="1:11" ht="15" customHeight="1">
      <c r="A101" s="4">
        <v>68</v>
      </c>
      <c r="B101" s="4" t="s">
        <v>179</v>
      </c>
      <c r="C101" s="4" t="s">
        <v>180</v>
      </c>
      <c r="D101" s="4" t="s">
        <v>125</v>
      </c>
      <c r="E101" s="4" t="s">
        <v>164</v>
      </c>
      <c r="F101" s="4">
        <v>70.5</v>
      </c>
      <c r="G101" s="4">
        <f>VLOOKUP(B101,[1]面试成绩!B:I,8,0)</f>
        <v>70</v>
      </c>
      <c r="H101" s="4">
        <f t="shared" si="2"/>
        <v>70.3</v>
      </c>
      <c r="I101" s="4">
        <v>9</v>
      </c>
      <c r="J101" s="8"/>
      <c r="K101" s="5">
        <f>VLOOKUP(D101&amp;E101,[1]Sheet3!A:B,2,0)</f>
        <v>27</v>
      </c>
    </row>
    <row r="102" spans="1:11" ht="15" customHeight="1">
      <c r="A102" s="4">
        <v>73</v>
      </c>
      <c r="B102" s="4" t="s">
        <v>181</v>
      </c>
      <c r="C102" s="4" t="s">
        <v>182</v>
      </c>
      <c r="D102" s="4" t="s">
        <v>125</v>
      </c>
      <c r="E102" s="4" t="s">
        <v>164</v>
      </c>
      <c r="F102" s="4">
        <v>65</v>
      </c>
      <c r="G102" s="4">
        <f>VLOOKUP(B102,[1]面试成绩!B:I,8,0)</f>
        <v>0</v>
      </c>
      <c r="H102" s="4">
        <f t="shared" si="2"/>
        <v>39</v>
      </c>
      <c r="I102" s="4">
        <v>10</v>
      </c>
      <c r="J102" s="9"/>
      <c r="K102" s="5">
        <f>VLOOKUP(D102&amp;E102,[1]Sheet3!A:B,2,0)</f>
        <v>27</v>
      </c>
    </row>
    <row r="103" spans="1:11" ht="1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</row>
    <row r="104" spans="1:11" ht="15" customHeight="1">
      <c r="A104" s="4">
        <v>75</v>
      </c>
      <c r="B104" s="4" t="s">
        <v>183</v>
      </c>
      <c r="C104" s="4" t="s">
        <v>184</v>
      </c>
      <c r="D104" s="4" t="s">
        <v>125</v>
      </c>
      <c r="E104" s="4" t="s">
        <v>185</v>
      </c>
      <c r="F104" s="4">
        <v>76</v>
      </c>
      <c r="G104" s="4">
        <f>VLOOKUP(B104,[1]面试成绩!B:I,8,0)</f>
        <v>83.4</v>
      </c>
      <c r="H104" s="4">
        <f t="shared" ref="H104:H109" si="3">F104*0.6+G104*0.4</f>
        <v>78.960000000000008</v>
      </c>
      <c r="I104" s="4">
        <v>1</v>
      </c>
      <c r="J104" s="7">
        <v>2</v>
      </c>
      <c r="K104" s="5">
        <f>VLOOKUP(D104&amp;E104,[1]Sheet3!A:B,2,0)</f>
        <v>28</v>
      </c>
    </row>
    <row r="105" spans="1:11" ht="15" customHeight="1">
      <c r="A105" s="4">
        <v>76</v>
      </c>
      <c r="B105" s="4" t="s">
        <v>186</v>
      </c>
      <c r="C105" s="4" t="s">
        <v>187</v>
      </c>
      <c r="D105" s="4" t="s">
        <v>125</v>
      </c>
      <c r="E105" s="4" t="s">
        <v>185</v>
      </c>
      <c r="F105" s="4">
        <v>76</v>
      </c>
      <c r="G105" s="4">
        <f>VLOOKUP(B105,[1]面试成绩!B:I,8,0)</f>
        <v>81.2</v>
      </c>
      <c r="H105" s="4">
        <f t="shared" si="3"/>
        <v>78.080000000000013</v>
      </c>
      <c r="I105" s="4">
        <v>2</v>
      </c>
      <c r="J105" s="8"/>
      <c r="K105" s="5">
        <f>VLOOKUP(D105&amp;E105,[1]Sheet3!A:B,2,0)</f>
        <v>28</v>
      </c>
    </row>
    <row r="106" spans="1:11" ht="15" customHeight="1">
      <c r="A106" s="4">
        <v>77</v>
      </c>
      <c r="B106" s="4" t="s">
        <v>188</v>
      </c>
      <c r="C106" s="4" t="s">
        <v>189</v>
      </c>
      <c r="D106" s="4" t="s">
        <v>125</v>
      </c>
      <c r="E106" s="4" t="s">
        <v>185</v>
      </c>
      <c r="F106" s="4">
        <v>75</v>
      </c>
      <c r="G106" s="4">
        <f>VLOOKUP(B106,[1]面试成绩!B:I,8,0)</f>
        <v>82.4</v>
      </c>
      <c r="H106" s="4">
        <f t="shared" si="3"/>
        <v>77.960000000000008</v>
      </c>
      <c r="I106" s="4">
        <v>3</v>
      </c>
      <c r="J106" s="8"/>
      <c r="K106" s="5">
        <f>VLOOKUP(D106&amp;E106,[1]Sheet3!A:B,2,0)</f>
        <v>28</v>
      </c>
    </row>
    <row r="107" spans="1:11" ht="15" customHeight="1">
      <c r="A107" s="4">
        <v>78</v>
      </c>
      <c r="B107" s="4" t="s">
        <v>190</v>
      </c>
      <c r="C107" s="4" t="s">
        <v>191</v>
      </c>
      <c r="D107" s="4" t="s">
        <v>125</v>
      </c>
      <c r="E107" s="4" t="s">
        <v>185</v>
      </c>
      <c r="F107" s="4">
        <v>70</v>
      </c>
      <c r="G107" s="4">
        <f>VLOOKUP(B107,[1]面试成绩!B:I,8,0)</f>
        <v>84.2</v>
      </c>
      <c r="H107" s="4">
        <f t="shared" si="3"/>
        <v>75.680000000000007</v>
      </c>
      <c r="I107" s="4">
        <v>4</v>
      </c>
      <c r="J107" s="8"/>
      <c r="K107" s="5">
        <f>VLOOKUP(D107&amp;E107,[1]Sheet3!A:B,2,0)</f>
        <v>28</v>
      </c>
    </row>
    <row r="108" spans="1:11" ht="15" customHeight="1">
      <c r="A108" s="4">
        <v>79</v>
      </c>
      <c r="B108" s="4" t="s">
        <v>192</v>
      </c>
      <c r="C108" s="4" t="s">
        <v>193</v>
      </c>
      <c r="D108" s="4" t="s">
        <v>125</v>
      </c>
      <c r="E108" s="4" t="s">
        <v>185</v>
      </c>
      <c r="F108" s="4">
        <v>69</v>
      </c>
      <c r="G108" s="4">
        <f>VLOOKUP(B108,[1]面试成绩!B:I,8,0)</f>
        <v>84.7</v>
      </c>
      <c r="H108" s="4">
        <f t="shared" si="3"/>
        <v>75.28</v>
      </c>
      <c r="I108" s="4">
        <v>5</v>
      </c>
      <c r="J108" s="8"/>
      <c r="K108" s="5">
        <f>VLOOKUP(D108&amp;E108,[1]Sheet3!A:B,2,0)</f>
        <v>28</v>
      </c>
    </row>
    <row r="109" spans="1:11" ht="15" customHeight="1">
      <c r="A109" s="4">
        <v>80</v>
      </c>
      <c r="B109" s="4" t="s">
        <v>194</v>
      </c>
      <c r="C109" s="4" t="s">
        <v>195</v>
      </c>
      <c r="D109" s="4" t="s">
        <v>125</v>
      </c>
      <c r="E109" s="4" t="s">
        <v>185</v>
      </c>
      <c r="F109" s="4">
        <v>62</v>
      </c>
      <c r="G109" s="4">
        <f>VLOOKUP(B109,[1]面试成绩!B:I,8,0)</f>
        <v>77.599999999999994</v>
      </c>
      <c r="H109" s="4">
        <f t="shared" si="3"/>
        <v>68.239999999999995</v>
      </c>
      <c r="I109" s="4">
        <v>6</v>
      </c>
      <c r="J109" s="9"/>
      <c r="K109" s="5">
        <f>VLOOKUP(D109&amp;E109,[1]Sheet3!A:B,2,0)</f>
        <v>28</v>
      </c>
    </row>
    <row r="110" spans="1:11" ht="1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</row>
    <row r="111" spans="1:11" ht="15" customHeight="1">
      <c r="A111" s="4">
        <v>81</v>
      </c>
      <c r="B111" s="4" t="s">
        <v>196</v>
      </c>
      <c r="C111" s="4" t="s">
        <v>197</v>
      </c>
      <c r="D111" s="4" t="s">
        <v>125</v>
      </c>
      <c r="E111" s="4" t="s">
        <v>198</v>
      </c>
      <c r="F111" s="4">
        <v>64</v>
      </c>
      <c r="G111" s="4">
        <f>VLOOKUP(B111,[1]面试成绩!B:I,8,0)</f>
        <v>84.2</v>
      </c>
      <c r="H111" s="4">
        <f>F111*0.6+G111*0.4</f>
        <v>72.08</v>
      </c>
      <c r="I111" s="4">
        <v>1</v>
      </c>
      <c r="J111" s="4">
        <v>1</v>
      </c>
      <c r="K111" s="5">
        <f>VLOOKUP(D111&amp;E111,[1]Sheet3!A:B,2,0)</f>
        <v>29</v>
      </c>
    </row>
    <row r="112" spans="1:11" ht="1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</row>
    <row r="113" spans="1:11" ht="15" customHeight="1">
      <c r="A113" s="4">
        <v>83</v>
      </c>
      <c r="B113" s="4" t="s">
        <v>199</v>
      </c>
      <c r="C113" s="4" t="s">
        <v>200</v>
      </c>
      <c r="D113" s="4" t="s">
        <v>201</v>
      </c>
      <c r="E113" s="4" t="s">
        <v>145</v>
      </c>
      <c r="F113" s="4">
        <v>73.5</v>
      </c>
      <c r="G113" s="4">
        <f>VLOOKUP(B113,[1]面试成绩!B:I,8,0)</f>
        <v>92.2</v>
      </c>
      <c r="H113" s="4">
        <f t="shared" ref="H113:H121" si="4">F113*0.6+G113*0.4</f>
        <v>80.98</v>
      </c>
      <c r="I113" s="4">
        <v>1</v>
      </c>
      <c r="J113" s="7">
        <v>3</v>
      </c>
      <c r="K113" s="5">
        <f>VLOOKUP(D113&amp;E113,[1]Sheet3!A:B,2,0)</f>
        <v>30</v>
      </c>
    </row>
    <row r="114" spans="1:11" ht="15" customHeight="1">
      <c r="A114" s="4">
        <v>82</v>
      </c>
      <c r="B114" s="4" t="s">
        <v>202</v>
      </c>
      <c r="C114" s="4" t="s">
        <v>203</v>
      </c>
      <c r="D114" s="4" t="s">
        <v>201</v>
      </c>
      <c r="E114" s="4" t="s">
        <v>145</v>
      </c>
      <c r="F114" s="4">
        <v>74</v>
      </c>
      <c r="G114" s="4">
        <f>VLOOKUP(B114,[1]面试成绩!B:I,8,0)</f>
        <v>85.6</v>
      </c>
      <c r="H114" s="4">
        <f t="shared" si="4"/>
        <v>78.64</v>
      </c>
      <c r="I114" s="4">
        <v>2</v>
      </c>
      <c r="J114" s="8"/>
      <c r="K114" s="5">
        <f>VLOOKUP(D114&amp;E114,[1]Sheet3!A:B,2,0)</f>
        <v>30</v>
      </c>
    </row>
    <row r="115" spans="1:11" ht="15" customHeight="1">
      <c r="A115" s="4">
        <v>88</v>
      </c>
      <c r="B115" s="4" t="s">
        <v>204</v>
      </c>
      <c r="C115" s="4" t="s">
        <v>205</v>
      </c>
      <c r="D115" s="4" t="s">
        <v>201</v>
      </c>
      <c r="E115" s="4" t="s">
        <v>145</v>
      </c>
      <c r="F115" s="4">
        <v>70.5</v>
      </c>
      <c r="G115" s="4">
        <f>VLOOKUP(B115,[1]面试成绩!B:I,8,0)</f>
        <v>89</v>
      </c>
      <c r="H115" s="4">
        <f t="shared" si="4"/>
        <v>77.900000000000006</v>
      </c>
      <c r="I115" s="4">
        <v>3</v>
      </c>
      <c r="J115" s="8"/>
      <c r="K115" s="5">
        <f>VLOOKUP(D115&amp;E115,[1]Sheet3!A:B,2,0)</f>
        <v>30</v>
      </c>
    </row>
    <row r="116" spans="1:11" ht="15" customHeight="1">
      <c r="A116" s="4">
        <v>84</v>
      </c>
      <c r="B116" s="4" t="s">
        <v>206</v>
      </c>
      <c r="C116" s="4" t="s">
        <v>207</v>
      </c>
      <c r="D116" s="4" t="s">
        <v>201</v>
      </c>
      <c r="E116" s="4" t="s">
        <v>145</v>
      </c>
      <c r="F116" s="4">
        <v>72</v>
      </c>
      <c r="G116" s="4">
        <f>VLOOKUP(B116,[1]面试成绩!B:I,8,0)</f>
        <v>82.9</v>
      </c>
      <c r="H116" s="4">
        <f t="shared" si="4"/>
        <v>76.36</v>
      </c>
      <c r="I116" s="4">
        <v>4</v>
      </c>
      <c r="J116" s="8"/>
      <c r="K116" s="5">
        <f>VLOOKUP(D116&amp;E116,[1]Sheet3!A:B,2,0)</f>
        <v>30</v>
      </c>
    </row>
    <row r="117" spans="1:11" ht="15" customHeight="1">
      <c r="A117" s="4">
        <v>87</v>
      </c>
      <c r="B117" s="4" t="s">
        <v>208</v>
      </c>
      <c r="C117" s="4" t="s">
        <v>209</v>
      </c>
      <c r="D117" s="4" t="s">
        <v>201</v>
      </c>
      <c r="E117" s="4" t="s">
        <v>145</v>
      </c>
      <c r="F117" s="4">
        <v>71</v>
      </c>
      <c r="G117" s="4">
        <f>VLOOKUP(B117,[1]面试成绩!B:I,8,0)</f>
        <v>84.2</v>
      </c>
      <c r="H117" s="4">
        <f t="shared" si="4"/>
        <v>76.28</v>
      </c>
      <c r="I117" s="4">
        <v>5</v>
      </c>
      <c r="J117" s="8"/>
      <c r="K117" s="5">
        <f>VLOOKUP(D117&amp;E117,[1]Sheet3!A:B,2,0)</f>
        <v>30</v>
      </c>
    </row>
    <row r="118" spans="1:11" ht="15" customHeight="1">
      <c r="A118" s="4">
        <v>85</v>
      </c>
      <c r="B118" s="4" t="s">
        <v>210</v>
      </c>
      <c r="C118" s="4" t="s">
        <v>211</v>
      </c>
      <c r="D118" s="4" t="s">
        <v>201</v>
      </c>
      <c r="E118" s="4" t="s">
        <v>145</v>
      </c>
      <c r="F118" s="4">
        <v>72</v>
      </c>
      <c r="G118" s="4">
        <f>VLOOKUP(B118,[1]面试成绩!B:I,8,0)</f>
        <v>82.3</v>
      </c>
      <c r="H118" s="4">
        <f t="shared" si="4"/>
        <v>76.12</v>
      </c>
      <c r="I118" s="4">
        <v>6</v>
      </c>
      <c r="J118" s="8"/>
      <c r="K118" s="5">
        <f>VLOOKUP(D118&amp;E118,[1]Sheet3!A:B,2,0)</f>
        <v>30</v>
      </c>
    </row>
    <row r="119" spans="1:11" ht="15" customHeight="1">
      <c r="A119" s="4">
        <v>90</v>
      </c>
      <c r="B119" s="4" t="s">
        <v>212</v>
      </c>
      <c r="C119" s="4" t="s">
        <v>213</v>
      </c>
      <c r="D119" s="4" t="s">
        <v>201</v>
      </c>
      <c r="E119" s="4" t="s">
        <v>145</v>
      </c>
      <c r="F119" s="4">
        <v>68.5</v>
      </c>
      <c r="G119" s="4">
        <f>VLOOKUP(B119,[1]面试成绩!B:I,8,0)</f>
        <v>81.3</v>
      </c>
      <c r="H119" s="4">
        <f t="shared" si="4"/>
        <v>73.62</v>
      </c>
      <c r="I119" s="4">
        <v>7</v>
      </c>
      <c r="J119" s="8"/>
      <c r="K119" s="5">
        <f>VLOOKUP(D119&amp;E119,[1]Sheet3!A:B,2,0)</f>
        <v>30</v>
      </c>
    </row>
    <row r="120" spans="1:11" ht="15" customHeight="1">
      <c r="A120" s="4">
        <v>89</v>
      </c>
      <c r="B120" s="4" t="s">
        <v>214</v>
      </c>
      <c r="C120" s="4" t="s">
        <v>215</v>
      </c>
      <c r="D120" s="4" t="s">
        <v>201</v>
      </c>
      <c r="E120" s="4" t="s">
        <v>145</v>
      </c>
      <c r="F120" s="4">
        <v>70.5</v>
      </c>
      <c r="G120" s="4">
        <f>VLOOKUP(B120,[1]面试成绩!B:I,8,0)</f>
        <v>76.599999999999994</v>
      </c>
      <c r="H120" s="4">
        <f t="shared" si="4"/>
        <v>72.94</v>
      </c>
      <c r="I120" s="4">
        <v>8</v>
      </c>
      <c r="J120" s="8"/>
      <c r="K120" s="5">
        <f>VLOOKUP(D120&amp;E120,[1]Sheet3!A:B,2,0)</f>
        <v>30</v>
      </c>
    </row>
    <row r="121" spans="1:11" ht="15" customHeight="1">
      <c r="A121" s="4">
        <v>86</v>
      </c>
      <c r="B121" s="4" t="s">
        <v>216</v>
      </c>
      <c r="C121" s="4" t="s">
        <v>217</v>
      </c>
      <c r="D121" s="4" t="s">
        <v>201</v>
      </c>
      <c r="E121" s="4" t="s">
        <v>145</v>
      </c>
      <c r="F121" s="4">
        <v>71</v>
      </c>
      <c r="G121" s="4">
        <f>VLOOKUP(B121,[1]面试成绩!B:I,8,0)</f>
        <v>71.7</v>
      </c>
      <c r="H121" s="4">
        <f t="shared" si="4"/>
        <v>71.28</v>
      </c>
      <c r="I121" s="4">
        <v>9</v>
      </c>
      <c r="J121" s="9"/>
      <c r="K121" s="5">
        <f>VLOOKUP(D121&amp;E121,[1]Sheet3!A:B,2,0)</f>
        <v>30</v>
      </c>
    </row>
    <row r="122" spans="1:11" ht="1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</row>
    <row r="123" spans="1:11" ht="15" customHeight="1">
      <c r="A123" s="4">
        <v>93</v>
      </c>
      <c r="B123" s="4" t="s">
        <v>218</v>
      </c>
      <c r="C123" s="4" t="s">
        <v>219</v>
      </c>
      <c r="D123" s="4" t="s">
        <v>201</v>
      </c>
      <c r="E123" s="4" t="s">
        <v>164</v>
      </c>
      <c r="F123" s="4">
        <v>77.5</v>
      </c>
      <c r="G123" s="4">
        <f>VLOOKUP(B123,[1]面试成绩!B:I,8,0)</f>
        <v>92.8</v>
      </c>
      <c r="H123" s="4">
        <f t="shared" ref="H123:H131" si="5">F123*0.6+G123*0.4</f>
        <v>83.62</v>
      </c>
      <c r="I123" s="4">
        <v>1</v>
      </c>
      <c r="J123" s="7">
        <v>3</v>
      </c>
      <c r="K123" s="5">
        <f>VLOOKUP(D123&amp;E123,[1]Sheet3!A:B,2,0)</f>
        <v>31</v>
      </c>
    </row>
    <row r="124" spans="1:11" ht="15" customHeight="1">
      <c r="A124" s="4">
        <v>95</v>
      </c>
      <c r="B124" s="4" t="s">
        <v>220</v>
      </c>
      <c r="C124" s="4" t="s">
        <v>221</v>
      </c>
      <c r="D124" s="4" t="s">
        <v>201</v>
      </c>
      <c r="E124" s="4" t="s">
        <v>164</v>
      </c>
      <c r="F124" s="4">
        <v>75</v>
      </c>
      <c r="G124" s="4">
        <f>VLOOKUP(B124,[1]面试成绩!B:I,8,0)</f>
        <v>92.2</v>
      </c>
      <c r="H124" s="4">
        <f t="shared" si="5"/>
        <v>81.88</v>
      </c>
      <c r="I124" s="4">
        <v>2</v>
      </c>
      <c r="J124" s="8"/>
      <c r="K124" s="5">
        <f>VLOOKUP(D124&amp;E124,[1]Sheet3!A:B,2,0)</f>
        <v>31</v>
      </c>
    </row>
    <row r="125" spans="1:11" ht="15" customHeight="1">
      <c r="A125" s="4">
        <v>94</v>
      </c>
      <c r="B125" s="4" t="s">
        <v>222</v>
      </c>
      <c r="C125" s="4" t="s">
        <v>223</v>
      </c>
      <c r="D125" s="4" t="s">
        <v>201</v>
      </c>
      <c r="E125" s="4" t="s">
        <v>164</v>
      </c>
      <c r="F125" s="4">
        <v>76.5</v>
      </c>
      <c r="G125" s="4">
        <f>VLOOKUP(B125,[1]面试成绩!B:I,8,0)</f>
        <v>88</v>
      </c>
      <c r="H125" s="4">
        <f t="shared" si="5"/>
        <v>81.099999999999994</v>
      </c>
      <c r="I125" s="4">
        <v>3</v>
      </c>
      <c r="J125" s="8"/>
      <c r="K125" s="5">
        <f>VLOOKUP(D125&amp;E125,[1]Sheet3!A:B,2,0)</f>
        <v>31</v>
      </c>
    </row>
    <row r="126" spans="1:11" ht="15" customHeight="1">
      <c r="A126" s="4">
        <v>91</v>
      </c>
      <c r="B126" s="4" t="s">
        <v>224</v>
      </c>
      <c r="C126" s="4" t="s">
        <v>225</v>
      </c>
      <c r="D126" s="4" t="s">
        <v>201</v>
      </c>
      <c r="E126" s="4" t="s">
        <v>164</v>
      </c>
      <c r="F126" s="4">
        <v>79</v>
      </c>
      <c r="G126" s="4">
        <f>VLOOKUP(B126,[1]面试成绩!B:I,8,0)</f>
        <v>81.8</v>
      </c>
      <c r="H126" s="4">
        <f t="shared" si="5"/>
        <v>80.12</v>
      </c>
      <c r="I126" s="4">
        <v>4</v>
      </c>
      <c r="J126" s="8"/>
      <c r="K126" s="5">
        <f>VLOOKUP(D126&amp;E126,[1]Sheet3!A:B,2,0)</f>
        <v>31</v>
      </c>
    </row>
    <row r="127" spans="1:11" ht="15" customHeight="1">
      <c r="A127" s="4">
        <v>92</v>
      </c>
      <c r="B127" s="4" t="s">
        <v>226</v>
      </c>
      <c r="C127" s="4" t="s">
        <v>227</v>
      </c>
      <c r="D127" s="4" t="s">
        <v>201</v>
      </c>
      <c r="E127" s="4" t="s">
        <v>164</v>
      </c>
      <c r="F127" s="4">
        <v>78</v>
      </c>
      <c r="G127" s="4">
        <f>VLOOKUP(B127,[1]面试成绩!B:I,8,0)</f>
        <v>83.2</v>
      </c>
      <c r="H127" s="4">
        <f t="shared" si="5"/>
        <v>80.08</v>
      </c>
      <c r="I127" s="4">
        <v>5</v>
      </c>
      <c r="J127" s="8"/>
      <c r="K127" s="5">
        <f>VLOOKUP(D127&amp;E127,[1]Sheet3!A:B,2,0)</f>
        <v>31</v>
      </c>
    </row>
    <row r="128" spans="1:11" ht="15" customHeight="1">
      <c r="A128" s="4">
        <v>97</v>
      </c>
      <c r="B128" s="4" t="s">
        <v>228</v>
      </c>
      <c r="C128" s="4" t="s">
        <v>229</v>
      </c>
      <c r="D128" s="4" t="s">
        <v>201</v>
      </c>
      <c r="E128" s="4" t="s">
        <v>164</v>
      </c>
      <c r="F128" s="4">
        <v>72.5</v>
      </c>
      <c r="G128" s="4">
        <f>VLOOKUP(B128,[1]面试成绩!B:I,8,0)</f>
        <v>88.8</v>
      </c>
      <c r="H128" s="4">
        <f t="shared" si="5"/>
        <v>79.02000000000001</v>
      </c>
      <c r="I128" s="4">
        <v>6</v>
      </c>
      <c r="J128" s="8"/>
      <c r="K128" s="5">
        <f>VLOOKUP(D128&amp;E128,[1]Sheet3!A:B,2,0)</f>
        <v>31</v>
      </c>
    </row>
    <row r="129" spans="1:11" ht="15" customHeight="1">
      <c r="A129" s="4">
        <v>99</v>
      </c>
      <c r="B129" s="4" t="s">
        <v>230</v>
      </c>
      <c r="C129" s="4" t="s">
        <v>231</v>
      </c>
      <c r="D129" s="4" t="s">
        <v>201</v>
      </c>
      <c r="E129" s="4" t="s">
        <v>164</v>
      </c>
      <c r="F129" s="4">
        <v>71.5</v>
      </c>
      <c r="G129" s="4">
        <f>VLOOKUP(B129,[1]面试成绩!B:I,8,0)</f>
        <v>89.2</v>
      </c>
      <c r="H129" s="4">
        <f t="shared" si="5"/>
        <v>78.58</v>
      </c>
      <c r="I129" s="4">
        <v>7</v>
      </c>
      <c r="J129" s="8"/>
      <c r="K129" s="5">
        <f>VLOOKUP(D129&amp;E129,[1]Sheet3!A:B,2,0)</f>
        <v>31</v>
      </c>
    </row>
    <row r="130" spans="1:11" ht="15" customHeight="1">
      <c r="A130" s="4">
        <v>98</v>
      </c>
      <c r="B130" s="4" t="s">
        <v>232</v>
      </c>
      <c r="C130" s="4" t="s">
        <v>233</v>
      </c>
      <c r="D130" s="4" t="s">
        <v>201</v>
      </c>
      <c r="E130" s="4" t="s">
        <v>164</v>
      </c>
      <c r="F130" s="4">
        <v>72</v>
      </c>
      <c r="G130" s="4">
        <f>VLOOKUP(B130,[1]面试成绩!B:I,8,0)</f>
        <v>86.7</v>
      </c>
      <c r="H130" s="4">
        <f t="shared" si="5"/>
        <v>77.88</v>
      </c>
      <c r="I130" s="4">
        <v>8</v>
      </c>
      <c r="J130" s="8"/>
      <c r="K130" s="5">
        <f>VLOOKUP(D130&amp;E130,[1]Sheet3!A:B,2,0)</f>
        <v>31</v>
      </c>
    </row>
    <row r="131" spans="1:11" ht="15" customHeight="1">
      <c r="A131" s="4">
        <v>96</v>
      </c>
      <c r="B131" s="4" t="s">
        <v>234</v>
      </c>
      <c r="C131" s="4" t="s">
        <v>235</v>
      </c>
      <c r="D131" s="4" t="s">
        <v>201</v>
      </c>
      <c r="E131" s="4" t="s">
        <v>164</v>
      </c>
      <c r="F131" s="4">
        <v>74</v>
      </c>
      <c r="G131" s="4">
        <f>VLOOKUP(B131,[1]面试成绩!B:I,8,0)</f>
        <v>0</v>
      </c>
      <c r="H131" s="4">
        <f t="shared" si="5"/>
        <v>44.4</v>
      </c>
      <c r="I131" s="4">
        <v>9</v>
      </c>
      <c r="J131" s="9"/>
      <c r="K131" s="5">
        <f>VLOOKUP(D131&amp;E131,[1]Sheet3!A:B,2,0)</f>
        <v>31</v>
      </c>
    </row>
    <row r="132" spans="1:11" ht="1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</row>
    <row r="133" spans="1:11" ht="15" customHeight="1">
      <c r="A133" s="4">
        <v>100</v>
      </c>
      <c r="B133" s="4" t="s">
        <v>236</v>
      </c>
      <c r="C133" s="4" t="s">
        <v>237</v>
      </c>
      <c r="D133" s="4" t="s">
        <v>201</v>
      </c>
      <c r="E133" s="4" t="s">
        <v>185</v>
      </c>
      <c r="F133" s="4">
        <v>83</v>
      </c>
      <c r="G133" s="4">
        <f>VLOOKUP(B133,[1]面试成绩!B:I,8,0)</f>
        <v>86.2</v>
      </c>
      <c r="H133" s="4">
        <f t="shared" ref="H133:H138" si="6">F133*0.6+G133*0.4</f>
        <v>84.28</v>
      </c>
      <c r="I133" s="4">
        <v>1</v>
      </c>
      <c r="J133" s="7">
        <v>2</v>
      </c>
      <c r="K133" s="5">
        <f>VLOOKUP(D133&amp;E133,[1]Sheet3!A:B,2,0)</f>
        <v>32</v>
      </c>
    </row>
    <row r="134" spans="1:11" ht="15" customHeight="1">
      <c r="A134" s="4">
        <v>101</v>
      </c>
      <c r="B134" s="4" t="s">
        <v>238</v>
      </c>
      <c r="C134" s="4" t="s">
        <v>239</v>
      </c>
      <c r="D134" s="4" t="s">
        <v>201</v>
      </c>
      <c r="E134" s="4" t="s">
        <v>185</v>
      </c>
      <c r="F134" s="4">
        <v>71</v>
      </c>
      <c r="G134" s="4">
        <f>VLOOKUP(B134,[1]面试成绩!B:I,8,0)</f>
        <v>85</v>
      </c>
      <c r="H134" s="4">
        <f t="shared" si="6"/>
        <v>76.599999999999994</v>
      </c>
      <c r="I134" s="4">
        <v>2</v>
      </c>
      <c r="J134" s="8"/>
      <c r="K134" s="5">
        <f>VLOOKUP(D134&amp;E134,[1]Sheet3!A:B,2,0)</f>
        <v>32</v>
      </c>
    </row>
    <row r="135" spans="1:11" ht="15" customHeight="1">
      <c r="A135" s="4">
        <v>102</v>
      </c>
      <c r="B135" s="4" t="s">
        <v>240</v>
      </c>
      <c r="C135" s="4" t="s">
        <v>241</v>
      </c>
      <c r="D135" s="4" t="s">
        <v>201</v>
      </c>
      <c r="E135" s="4" t="s">
        <v>185</v>
      </c>
      <c r="F135" s="4">
        <v>70</v>
      </c>
      <c r="G135" s="4">
        <f>VLOOKUP(B135,[1]面试成绩!B:I,8,0)</f>
        <v>82.8</v>
      </c>
      <c r="H135" s="4">
        <f t="shared" si="6"/>
        <v>75.12</v>
      </c>
      <c r="I135" s="4">
        <v>3</v>
      </c>
      <c r="J135" s="8"/>
      <c r="K135" s="5">
        <f>VLOOKUP(D135&amp;E135,[1]Sheet3!A:B,2,0)</f>
        <v>32</v>
      </c>
    </row>
    <row r="136" spans="1:11" ht="15" customHeight="1">
      <c r="A136" s="4">
        <v>103</v>
      </c>
      <c r="B136" s="4" t="s">
        <v>242</v>
      </c>
      <c r="C136" s="4" t="s">
        <v>243</v>
      </c>
      <c r="D136" s="4" t="s">
        <v>201</v>
      </c>
      <c r="E136" s="4" t="s">
        <v>185</v>
      </c>
      <c r="F136" s="4">
        <v>69</v>
      </c>
      <c r="G136" s="4">
        <f>VLOOKUP(B136,[1]面试成绩!B:I,8,0)</f>
        <v>81.7</v>
      </c>
      <c r="H136" s="4">
        <f t="shared" si="6"/>
        <v>74.08</v>
      </c>
      <c r="I136" s="4">
        <v>4</v>
      </c>
      <c r="J136" s="8"/>
      <c r="K136" s="5">
        <f>VLOOKUP(D136&amp;E136,[1]Sheet3!A:B,2,0)</f>
        <v>32</v>
      </c>
    </row>
    <row r="137" spans="1:11" ht="15" customHeight="1">
      <c r="A137" s="4">
        <v>105</v>
      </c>
      <c r="B137" s="4" t="s">
        <v>244</v>
      </c>
      <c r="C137" s="4" t="s">
        <v>245</v>
      </c>
      <c r="D137" s="4" t="s">
        <v>201</v>
      </c>
      <c r="E137" s="4" t="s">
        <v>185</v>
      </c>
      <c r="F137" s="4">
        <v>65</v>
      </c>
      <c r="G137" s="4">
        <f>VLOOKUP(B137,[1]面试成绩!B:I,8,0)</f>
        <v>81.400000000000006</v>
      </c>
      <c r="H137" s="4">
        <f t="shared" si="6"/>
        <v>71.56</v>
      </c>
      <c r="I137" s="4">
        <v>5</v>
      </c>
      <c r="J137" s="8"/>
      <c r="K137" s="5">
        <f>VLOOKUP(D137&amp;E137,[1]Sheet3!A:B,2,0)</f>
        <v>32</v>
      </c>
    </row>
    <row r="138" spans="1:11" ht="15" customHeight="1">
      <c r="A138" s="4">
        <v>104</v>
      </c>
      <c r="B138" s="4" t="s">
        <v>246</v>
      </c>
      <c r="C138" s="4" t="s">
        <v>247</v>
      </c>
      <c r="D138" s="4" t="s">
        <v>201</v>
      </c>
      <c r="E138" s="4" t="s">
        <v>185</v>
      </c>
      <c r="F138" s="4">
        <v>67</v>
      </c>
      <c r="G138" s="4">
        <f>VLOOKUP(B138,[1]面试成绩!B:I,8,0)</f>
        <v>73.400000000000006</v>
      </c>
      <c r="H138" s="4">
        <f t="shared" si="6"/>
        <v>69.56</v>
      </c>
      <c r="I138" s="4">
        <v>6</v>
      </c>
      <c r="J138" s="9"/>
      <c r="K138" s="5">
        <f>VLOOKUP(D138&amp;E138,[1]Sheet3!A:B,2,0)</f>
        <v>32</v>
      </c>
    </row>
    <row r="139" spans="1:11" ht="1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</row>
    <row r="140" spans="1:11" ht="15" customHeight="1">
      <c r="A140" s="4">
        <v>107</v>
      </c>
      <c r="B140" s="4" t="s">
        <v>248</v>
      </c>
      <c r="C140" s="4" t="s">
        <v>249</v>
      </c>
      <c r="D140" s="4" t="s">
        <v>201</v>
      </c>
      <c r="E140" s="4" t="s">
        <v>250</v>
      </c>
      <c r="F140" s="4">
        <v>73.5</v>
      </c>
      <c r="G140" s="4">
        <f>VLOOKUP(B140,[1]面试成绩!B:I,8,0)</f>
        <v>88.6</v>
      </c>
      <c r="H140" s="4">
        <f>F140*0.6+G140*0.4</f>
        <v>79.539999999999992</v>
      </c>
      <c r="I140" s="4">
        <v>1</v>
      </c>
      <c r="J140" s="7">
        <v>3</v>
      </c>
      <c r="K140" s="5">
        <f>VLOOKUP(D140&amp;E140,[1]Sheet3!A:B,2,0)</f>
        <v>33</v>
      </c>
    </row>
    <row r="141" spans="1:11" ht="15" customHeight="1">
      <c r="A141" s="4">
        <v>106</v>
      </c>
      <c r="B141" s="4" t="s">
        <v>251</v>
      </c>
      <c r="C141" s="4" t="s">
        <v>252</v>
      </c>
      <c r="D141" s="4" t="s">
        <v>201</v>
      </c>
      <c r="E141" s="4" t="s">
        <v>250</v>
      </c>
      <c r="F141" s="4">
        <v>77.5</v>
      </c>
      <c r="G141" s="4">
        <f>VLOOKUP(B141,[1]面试成绩!B:I,8,0)</f>
        <v>82.2</v>
      </c>
      <c r="H141" s="4">
        <f>F141*0.6+G141*0.4</f>
        <v>79.38</v>
      </c>
      <c r="I141" s="4">
        <v>2</v>
      </c>
      <c r="J141" s="8"/>
      <c r="K141" s="5">
        <f>VLOOKUP(D141&amp;E141,[1]Sheet3!A:B,2,0)</f>
        <v>33</v>
      </c>
    </row>
    <row r="142" spans="1:11" ht="15" customHeight="1">
      <c r="A142" s="4">
        <v>108</v>
      </c>
      <c r="B142" s="4" t="s">
        <v>253</v>
      </c>
      <c r="C142" s="4" t="s">
        <v>254</v>
      </c>
      <c r="D142" s="4" t="s">
        <v>201</v>
      </c>
      <c r="E142" s="4" t="s">
        <v>250</v>
      </c>
      <c r="F142" s="4">
        <v>73</v>
      </c>
      <c r="G142" s="4">
        <f>VLOOKUP(B142,[1]面试成绩!B:I,8,0)</f>
        <v>85</v>
      </c>
      <c r="H142" s="4">
        <f>F142*0.6+G142*0.4</f>
        <v>77.8</v>
      </c>
      <c r="I142" s="4">
        <v>3</v>
      </c>
      <c r="J142" s="9"/>
      <c r="K142" s="5">
        <f>VLOOKUP(D142&amp;E142,[1]Sheet3!A:B,2,0)</f>
        <v>33</v>
      </c>
    </row>
    <row r="143" spans="1:11" ht="1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</row>
    <row r="144" spans="1:11" ht="15" customHeight="1">
      <c r="A144" s="4">
        <v>110</v>
      </c>
      <c r="B144" s="4" t="s">
        <v>255</v>
      </c>
      <c r="C144" s="4" t="s">
        <v>256</v>
      </c>
      <c r="D144" s="4" t="s">
        <v>201</v>
      </c>
      <c r="E144" s="4" t="s">
        <v>257</v>
      </c>
      <c r="F144" s="4">
        <v>76</v>
      </c>
      <c r="G144" s="4">
        <f>VLOOKUP(B144,[1]面试成绩!B:I,8,0)</f>
        <v>86.4</v>
      </c>
      <c r="H144" s="4">
        <f t="shared" ref="H144:H150" si="7">F144*0.6+G144*0.4</f>
        <v>80.16</v>
      </c>
      <c r="I144" s="4">
        <v>1</v>
      </c>
      <c r="J144" s="7">
        <v>3</v>
      </c>
      <c r="K144" s="5">
        <f>VLOOKUP(D144&amp;E144,[1]Sheet3!A:B,2,0)</f>
        <v>34</v>
      </c>
    </row>
    <row r="145" spans="1:11" ht="15" customHeight="1">
      <c r="A145" s="4">
        <v>109</v>
      </c>
      <c r="B145" s="4" t="s">
        <v>258</v>
      </c>
      <c r="C145" s="4" t="s">
        <v>259</v>
      </c>
      <c r="D145" s="4" t="s">
        <v>201</v>
      </c>
      <c r="E145" s="4" t="s">
        <v>257</v>
      </c>
      <c r="F145" s="4">
        <v>82</v>
      </c>
      <c r="G145" s="4">
        <f>VLOOKUP(B145,[1]面试成绩!B:I,8,0)</f>
        <v>70.2</v>
      </c>
      <c r="H145" s="4">
        <f t="shared" si="7"/>
        <v>77.28</v>
      </c>
      <c r="I145" s="4">
        <v>2</v>
      </c>
      <c r="J145" s="8"/>
      <c r="K145" s="5">
        <f>VLOOKUP(D145&amp;E145,[1]Sheet3!A:B,2,0)</f>
        <v>34</v>
      </c>
    </row>
    <row r="146" spans="1:11" ht="15" customHeight="1">
      <c r="A146" s="4">
        <v>113</v>
      </c>
      <c r="B146" s="4" t="s">
        <v>260</v>
      </c>
      <c r="C146" s="4" t="s">
        <v>261</v>
      </c>
      <c r="D146" s="4" t="s">
        <v>201</v>
      </c>
      <c r="E146" s="4" t="s">
        <v>257</v>
      </c>
      <c r="F146" s="4">
        <v>69</v>
      </c>
      <c r="G146" s="4">
        <f>VLOOKUP(B146,[1]面试成绩!B:I,8,0)</f>
        <v>79.2</v>
      </c>
      <c r="H146" s="4">
        <f t="shared" si="7"/>
        <v>73.08</v>
      </c>
      <c r="I146" s="4">
        <v>3</v>
      </c>
      <c r="J146" s="8"/>
      <c r="K146" s="5">
        <f>VLOOKUP(D146&amp;E146,[1]Sheet3!A:B,2,0)</f>
        <v>34</v>
      </c>
    </row>
    <row r="147" spans="1:11" ht="15" customHeight="1">
      <c r="A147" s="4">
        <v>111</v>
      </c>
      <c r="B147" s="4" t="s">
        <v>262</v>
      </c>
      <c r="C147" s="4" t="s">
        <v>263</v>
      </c>
      <c r="D147" s="4" t="s">
        <v>201</v>
      </c>
      <c r="E147" s="4" t="s">
        <v>257</v>
      </c>
      <c r="F147" s="4">
        <v>72</v>
      </c>
      <c r="G147" s="4">
        <f>VLOOKUP(B147,[1]面试成绩!B:I,8,0)</f>
        <v>73.599999999999994</v>
      </c>
      <c r="H147" s="4">
        <f t="shared" si="7"/>
        <v>72.639999999999986</v>
      </c>
      <c r="I147" s="4">
        <v>4</v>
      </c>
      <c r="J147" s="8"/>
      <c r="K147" s="5">
        <f>VLOOKUP(D147&amp;E147,[1]Sheet3!A:B,2,0)</f>
        <v>34</v>
      </c>
    </row>
    <row r="148" spans="1:11" ht="15" customHeight="1">
      <c r="A148" s="4">
        <v>112</v>
      </c>
      <c r="B148" s="4" t="s">
        <v>264</v>
      </c>
      <c r="C148" s="4" t="s">
        <v>265</v>
      </c>
      <c r="D148" s="4" t="s">
        <v>201</v>
      </c>
      <c r="E148" s="4" t="s">
        <v>257</v>
      </c>
      <c r="F148" s="4">
        <v>70</v>
      </c>
      <c r="G148" s="4">
        <f>VLOOKUP(B148,[1]面试成绩!B:I,8,0)</f>
        <v>69.2</v>
      </c>
      <c r="H148" s="4">
        <f t="shared" si="7"/>
        <v>69.680000000000007</v>
      </c>
      <c r="I148" s="4">
        <v>5</v>
      </c>
      <c r="J148" s="8"/>
      <c r="K148" s="5">
        <f>VLOOKUP(D148&amp;E148,[1]Sheet3!A:B,2,0)</f>
        <v>34</v>
      </c>
    </row>
    <row r="149" spans="1:11" ht="15" customHeight="1">
      <c r="A149" s="4">
        <v>114</v>
      </c>
      <c r="B149" s="4" t="s">
        <v>266</v>
      </c>
      <c r="C149" s="4" t="s">
        <v>267</v>
      </c>
      <c r="D149" s="4" t="s">
        <v>201</v>
      </c>
      <c r="E149" s="4" t="s">
        <v>257</v>
      </c>
      <c r="F149" s="4">
        <v>66</v>
      </c>
      <c r="G149" s="4">
        <f>VLOOKUP(B149,[1]面试成绩!B:I,8,0)</f>
        <v>69.599999999999994</v>
      </c>
      <c r="H149" s="4">
        <f t="shared" si="7"/>
        <v>67.44</v>
      </c>
      <c r="I149" s="4">
        <v>6</v>
      </c>
      <c r="J149" s="8"/>
      <c r="K149" s="5">
        <f>VLOOKUP(D149&amp;E149,[1]Sheet3!A:B,2,0)</f>
        <v>34</v>
      </c>
    </row>
    <row r="150" spans="1:11" ht="15" customHeight="1">
      <c r="A150" s="4">
        <v>115</v>
      </c>
      <c r="B150" s="4" t="s">
        <v>268</v>
      </c>
      <c r="C150" s="4" t="s">
        <v>269</v>
      </c>
      <c r="D150" s="4" t="s">
        <v>201</v>
      </c>
      <c r="E150" s="4" t="s">
        <v>257</v>
      </c>
      <c r="F150" s="4">
        <v>61</v>
      </c>
      <c r="G150" s="4">
        <f>VLOOKUP(B150,[1]面试成绩!B:I,8,0)</f>
        <v>74</v>
      </c>
      <c r="H150" s="4">
        <f t="shared" si="7"/>
        <v>66.2</v>
      </c>
      <c r="I150" s="4">
        <v>7</v>
      </c>
      <c r="J150" s="9"/>
      <c r="K150" s="5">
        <f>VLOOKUP(D150&amp;E150,[1]Sheet3!A:B,2,0)</f>
        <v>34</v>
      </c>
    </row>
    <row r="151" spans="1:11" ht="1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</row>
    <row r="152" spans="1:11" ht="15" customHeight="1">
      <c r="A152" s="4">
        <v>116</v>
      </c>
      <c r="B152" s="4" t="s">
        <v>270</v>
      </c>
      <c r="C152" s="4" t="s">
        <v>271</v>
      </c>
      <c r="D152" s="4" t="s">
        <v>201</v>
      </c>
      <c r="E152" s="4" t="s">
        <v>198</v>
      </c>
      <c r="F152" s="4">
        <v>62</v>
      </c>
      <c r="G152" s="4">
        <f>VLOOKUP(B152,[1]面试成绩!B:I,8,0)</f>
        <v>80</v>
      </c>
      <c r="H152" s="4">
        <f>F152*0.6+G152*0.4</f>
        <v>69.199999999999989</v>
      </c>
      <c r="I152" s="4">
        <v>1</v>
      </c>
      <c r="J152" s="4">
        <v>3</v>
      </c>
      <c r="K152" s="5">
        <f>VLOOKUP(D152&amp;E152,[1]Sheet3!A:B,2,0)</f>
        <v>35</v>
      </c>
    </row>
    <row r="153" spans="1:11" ht="1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</row>
    <row r="154" spans="1:11" ht="15" customHeight="1">
      <c r="A154" s="4">
        <v>117</v>
      </c>
      <c r="B154" s="4" t="s">
        <v>272</v>
      </c>
      <c r="C154" s="4" t="s">
        <v>273</v>
      </c>
      <c r="D154" s="4" t="s">
        <v>201</v>
      </c>
      <c r="E154" s="4" t="s">
        <v>274</v>
      </c>
      <c r="F154" s="4">
        <v>91.5</v>
      </c>
      <c r="G154" s="4">
        <f>VLOOKUP(B154,[1]面试成绩!B:I,8,0)</f>
        <v>85.6</v>
      </c>
      <c r="H154" s="4">
        <f>F154*0.6+G154*0.4</f>
        <v>89.14</v>
      </c>
      <c r="I154" s="4">
        <v>1</v>
      </c>
      <c r="J154" s="7">
        <v>1</v>
      </c>
      <c r="K154" s="5">
        <f>VLOOKUP(D154&amp;E154,[1]Sheet3!A:B,2,0)</f>
        <v>36</v>
      </c>
    </row>
    <row r="155" spans="1:11" ht="15" customHeight="1">
      <c r="A155" s="4">
        <v>118</v>
      </c>
      <c r="B155" s="4" t="s">
        <v>275</v>
      </c>
      <c r="C155" s="4" t="s">
        <v>276</v>
      </c>
      <c r="D155" s="4" t="s">
        <v>201</v>
      </c>
      <c r="E155" s="4" t="s">
        <v>274</v>
      </c>
      <c r="F155" s="4">
        <v>65.5</v>
      </c>
      <c r="G155" s="4">
        <f>VLOOKUP(B155,[1]面试成绩!B:I,8,0)</f>
        <v>85.2</v>
      </c>
      <c r="H155" s="4">
        <f>F155*0.6+G155*0.4</f>
        <v>73.38</v>
      </c>
      <c r="I155" s="4">
        <v>2</v>
      </c>
      <c r="J155" s="8"/>
      <c r="K155" s="5">
        <f>VLOOKUP(D155&amp;E155,[1]Sheet3!A:B,2,0)</f>
        <v>36</v>
      </c>
    </row>
    <row r="156" spans="1:11" ht="15" customHeight="1">
      <c r="A156" s="4">
        <v>119</v>
      </c>
      <c r="B156" s="4" t="s">
        <v>277</v>
      </c>
      <c r="C156" s="4" t="s">
        <v>278</v>
      </c>
      <c r="D156" s="4" t="s">
        <v>201</v>
      </c>
      <c r="E156" s="4" t="s">
        <v>274</v>
      </c>
      <c r="F156" s="4">
        <v>64.5</v>
      </c>
      <c r="G156" s="4">
        <f>VLOOKUP(B156,[1]面试成绩!B:I,8,0)</f>
        <v>79.2</v>
      </c>
      <c r="H156" s="4">
        <f>F156*0.6+G156*0.4</f>
        <v>70.38</v>
      </c>
      <c r="I156" s="4">
        <v>3</v>
      </c>
      <c r="J156" s="9"/>
      <c r="K156" s="5">
        <f>VLOOKUP(D156&amp;E156,[1]Sheet3!A:B,2,0)</f>
        <v>36</v>
      </c>
    </row>
    <row r="157" spans="1:11" ht="1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</row>
    <row r="158" spans="1:11" ht="15" customHeight="1">
      <c r="A158" s="4">
        <v>120</v>
      </c>
      <c r="B158" s="4" t="s">
        <v>279</v>
      </c>
      <c r="C158" s="4" t="s">
        <v>280</v>
      </c>
      <c r="D158" s="4" t="s">
        <v>281</v>
      </c>
      <c r="E158" s="4" t="s">
        <v>164</v>
      </c>
      <c r="F158" s="4">
        <v>74</v>
      </c>
      <c r="G158" s="4">
        <f>VLOOKUP(B158,[1]面试成绩!B:I,8,0)</f>
        <v>86.3</v>
      </c>
      <c r="H158" s="4">
        <f t="shared" ref="H158:H163" si="8">F158*0.6+G158*0.4</f>
        <v>78.92</v>
      </c>
      <c r="I158" s="4">
        <v>1</v>
      </c>
      <c r="J158" s="7">
        <v>2</v>
      </c>
      <c r="K158" s="5">
        <f>VLOOKUP(D158&amp;E158,[1]Sheet3!A:B,2,0)</f>
        <v>37</v>
      </c>
    </row>
    <row r="159" spans="1:11" ht="15" customHeight="1">
      <c r="A159" s="4">
        <v>122</v>
      </c>
      <c r="B159" s="4" t="s">
        <v>282</v>
      </c>
      <c r="C159" s="4" t="s">
        <v>283</v>
      </c>
      <c r="D159" s="4" t="s">
        <v>281</v>
      </c>
      <c r="E159" s="4" t="s">
        <v>164</v>
      </c>
      <c r="F159" s="4">
        <v>67.5</v>
      </c>
      <c r="G159" s="4">
        <f>VLOOKUP(B159,[1]面试成绩!B:I,8,0)</f>
        <v>91</v>
      </c>
      <c r="H159" s="4">
        <f t="shared" si="8"/>
        <v>76.900000000000006</v>
      </c>
      <c r="I159" s="4">
        <v>2</v>
      </c>
      <c r="J159" s="8"/>
      <c r="K159" s="5">
        <f>VLOOKUP(D159&amp;E159,[1]Sheet3!A:B,2,0)</f>
        <v>37</v>
      </c>
    </row>
    <row r="160" spans="1:11" ht="15" customHeight="1">
      <c r="A160" s="4">
        <v>124</v>
      </c>
      <c r="B160" s="4" t="s">
        <v>284</v>
      </c>
      <c r="C160" s="4" t="s">
        <v>285</v>
      </c>
      <c r="D160" s="4" t="s">
        <v>281</v>
      </c>
      <c r="E160" s="4" t="s">
        <v>164</v>
      </c>
      <c r="F160" s="4">
        <v>66.5</v>
      </c>
      <c r="G160" s="4">
        <f>VLOOKUP(B160,[1]面试成绩!B:I,8,0)</f>
        <v>91.9</v>
      </c>
      <c r="H160" s="4">
        <f t="shared" si="8"/>
        <v>76.66</v>
      </c>
      <c r="I160" s="4">
        <v>3</v>
      </c>
      <c r="J160" s="8"/>
      <c r="K160" s="5">
        <f>VLOOKUP(D160&amp;E160,[1]Sheet3!A:B,2,0)</f>
        <v>37</v>
      </c>
    </row>
    <row r="161" spans="1:11" ht="15" customHeight="1">
      <c r="A161" s="4">
        <v>121</v>
      </c>
      <c r="B161" s="4" t="s">
        <v>286</v>
      </c>
      <c r="C161" s="4" t="s">
        <v>287</v>
      </c>
      <c r="D161" s="4" t="s">
        <v>281</v>
      </c>
      <c r="E161" s="4" t="s">
        <v>164</v>
      </c>
      <c r="F161" s="4">
        <v>67.5</v>
      </c>
      <c r="G161" s="4">
        <f>VLOOKUP(B161,[1]面试成绩!B:I,8,0)</f>
        <v>87.9</v>
      </c>
      <c r="H161" s="4">
        <f t="shared" si="8"/>
        <v>75.66</v>
      </c>
      <c r="I161" s="4">
        <v>4</v>
      </c>
      <c r="J161" s="8"/>
      <c r="K161" s="5">
        <f>VLOOKUP(D161&amp;E161,[1]Sheet3!A:B,2,0)</f>
        <v>37</v>
      </c>
    </row>
    <row r="162" spans="1:11" ht="15" customHeight="1">
      <c r="A162" s="4">
        <v>123</v>
      </c>
      <c r="B162" s="4" t="s">
        <v>288</v>
      </c>
      <c r="C162" s="4" t="s">
        <v>289</v>
      </c>
      <c r="D162" s="4" t="s">
        <v>281</v>
      </c>
      <c r="E162" s="4" t="s">
        <v>164</v>
      </c>
      <c r="F162" s="4">
        <v>66.5</v>
      </c>
      <c r="G162" s="4">
        <f>VLOOKUP(B162,[1]面试成绩!B:I,8,0)</f>
        <v>87.5</v>
      </c>
      <c r="H162" s="4">
        <f t="shared" si="8"/>
        <v>74.900000000000006</v>
      </c>
      <c r="I162" s="4">
        <v>5</v>
      </c>
      <c r="J162" s="8"/>
      <c r="K162" s="5">
        <f>VLOOKUP(D162&amp;E162,[1]Sheet3!A:B,2,0)</f>
        <v>37</v>
      </c>
    </row>
    <row r="163" spans="1:11" ht="15" customHeight="1">
      <c r="A163" s="4">
        <v>125</v>
      </c>
      <c r="B163" s="4" t="s">
        <v>290</v>
      </c>
      <c r="C163" s="4" t="s">
        <v>291</v>
      </c>
      <c r="D163" s="4" t="s">
        <v>281</v>
      </c>
      <c r="E163" s="4" t="s">
        <v>164</v>
      </c>
      <c r="F163" s="4">
        <v>62</v>
      </c>
      <c r="G163" s="4">
        <f>VLOOKUP(B163,[1]面试成绩!B:I,8,0)</f>
        <v>83.5</v>
      </c>
      <c r="H163" s="4">
        <f t="shared" si="8"/>
        <v>70.599999999999994</v>
      </c>
      <c r="I163" s="4">
        <v>6</v>
      </c>
      <c r="J163" s="9"/>
      <c r="K163" s="5">
        <f>VLOOKUP(D163&amp;E163,[1]Sheet3!A:B,2,0)</f>
        <v>37</v>
      </c>
    </row>
    <row r="164" spans="1:11" ht="1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</row>
    <row r="165" spans="1:11" ht="15" customHeight="1">
      <c r="A165" s="4">
        <v>126</v>
      </c>
      <c r="B165" s="4" t="s">
        <v>292</v>
      </c>
      <c r="C165" s="4" t="s">
        <v>293</v>
      </c>
      <c r="D165" s="4" t="s">
        <v>281</v>
      </c>
      <c r="E165" s="4" t="s">
        <v>145</v>
      </c>
      <c r="F165" s="4">
        <v>81</v>
      </c>
      <c r="G165" s="4">
        <f>VLOOKUP(B165,[1]面试成绩!B:I,8,0)</f>
        <v>75.599999999999994</v>
      </c>
      <c r="H165" s="4">
        <f t="shared" ref="H165:H170" si="9">F165*0.6+G165*0.4</f>
        <v>78.84</v>
      </c>
      <c r="I165" s="4">
        <v>1</v>
      </c>
      <c r="J165" s="7">
        <v>2</v>
      </c>
      <c r="K165" s="5">
        <f>VLOOKUP(D165&amp;E165,[1]Sheet3!A:B,2,0)</f>
        <v>38</v>
      </c>
    </row>
    <row r="166" spans="1:11" ht="15" customHeight="1">
      <c r="A166" s="4">
        <v>129</v>
      </c>
      <c r="B166" s="4" t="s">
        <v>294</v>
      </c>
      <c r="C166" s="4" t="s">
        <v>295</v>
      </c>
      <c r="D166" s="4" t="s">
        <v>281</v>
      </c>
      <c r="E166" s="4" t="s">
        <v>145</v>
      </c>
      <c r="F166" s="4">
        <v>73.3</v>
      </c>
      <c r="G166" s="4">
        <f>VLOOKUP(B166,[1]面试成绩!B:I,8,0)</f>
        <v>82</v>
      </c>
      <c r="H166" s="4">
        <f t="shared" si="9"/>
        <v>76.78</v>
      </c>
      <c r="I166" s="4">
        <v>2</v>
      </c>
      <c r="J166" s="8"/>
      <c r="K166" s="5">
        <f>VLOOKUP(D166&amp;E166,[1]Sheet3!A:B,2,0)</f>
        <v>38</v>
      </c>
    </row>
    <row r="167" spans="1:11" ht="15" customHeight="1">
      <c r="A167" s="4">
        <v>127</v>
      </c>
      <c r="B167" s="4" t="s">
        <v>296</v>
      </c>
      <c r="C167" s="4" t="s">
        <v>297</v>
      </c>
      <c r="D167" s="4" t="s">
        <v>281</v>
      </c>
      <c r="E167" s="4" t="s">
        <v>145</v>
      </c>
      <c r="F167" s="4">
        <v>78</v>
      </c>
      <c r="G167" s="4">
        <f>VLOOKUP(B167,[1]面试成绩!B:I,8,0)</f>
        <v>74.8</v>
      </c>
      <c r="H167" s="4">
        <f t="shared" si="9"/>
        <v>76.72</v>
      </c>
      <c r="I167" s="4">
        <v>3</v>
      </c>
      <c r="J167" s="8"/>
      <c r="K167" s="5">
        <f>VLOOKUP(D167&amp;E167,[1]Sheet3!A:B,2,0)</f>
        <v>38</v>
      </c>
    </row>
    <row r="168" spans="1:11" ht="15" customHeight="1">
      <c r="A168" s="4">
        <v>128</v>
      </c>
      <c r="B168" s="4" t="s">
        <v>298</v>
      </c>
      <c r="C168" s="4" t="s">
        <v>299</v>
      </c>
      <c r="D168" s="4" t="s">
        <v>281</v>
      </c>
      <c r="E168" s="4" t="s">
        <v>145</v>
      </c>
      <c r="F168" s="4">
        <v>75.5</v>
      </c>
      <c r="G168" s="4">
        <f>VLOOKUP(B168,[1]面试成绩!B:I,8,0)</f>
        <v>73</v>
      </c>
      <c r="H168" s="4">
        <f t="shared" si="9"/>
        <v>74.5</v>
      </c>
      <c r="I168" s="4">
        <v>4</v>
      </c>
      <c r="J168" s="8"/>
      <c r="K168" s="5">
        <f>VLOOKUP(D168&amp;E168,[1]Sheet3!A:B,2,0)</f>
        <v>38</v>
      </c>
    </row>
    <row r="169" spans="1:11" ht="15" customHeight="1">
      <c r="A169" s="4">
        <v>131</v>
      </c>
      <c r="B169" s="4" t="s">
        <v>300</v>
      </c>
      <c r="C169" s="4" t="s">
        <v>301</v>
      </c>
      <c r="D169" s="4" t="s">
        <v>281</v>
      </c>
      <c r="E169" s="4" t="s">
        <v>145</v>
      </c>
      <c r="F169" s="4">
        <v>70</v>
      </c>
      <c r="G169" s="4">
        <f>VLOOKUP(B169,[1]面试成绩!B:I,8,0)</f>
        <v>81.099999999999994</v>
      </c>
      <c r="H169" s="4">
        <f t="shared" si="9"/>
        <v>74.44</v>
      </c>
      <c r="I169" s="4">
        <v>5</v>
      </c>
      <c r="J169" s="8"/>
      <c r="K169" s="5">
        <f>VLOOKUP(D169&amp;E169,[1]Sheet3!A:B,2,0)</f>
        <v>38</v>
      </c>
    </row>
    <row r="170" spans="1:11" ht="15" customHeight="1">
      <c r="A170" s="4">
        <v>130</v>
      </c>
      <c r="B170" s="4" t="s">
        <v>302</v>
      </c>
      <c r="C170" s="4" t="s">
        <v>303</v>
      </c>
      <c r="D170" s="4" t="s">
        <v>281</v>
      </c>
      <c r="E170" s="4" t="s">
        <v>145</v>
      </c>
      <c r="F170" s="4">
        <v>70.5</v>
      </c>
      <c r="G170" s="4">
        <f>VLOOKUP(B170,[1]面试成绩!B:I,8,0)</f>
        <v>77</v>
      </c>
      <c r="H170" s="4">
        <f t="shared" si="9"/>
        <v>73.099999999999994</v>
      </c>
      <c r="I170" s="4">
        <v>6</v>
      </c>
      <c r="J170" s="9"/>
      <c r="K170" s="5">
        <f>VLOOKUP(D170&amp;E170,[1]Sheet3!A:B,2,0)</f>
        <v>38</v>
      </c>
    </row>
    <row r="171" spans="1:11" ht="1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</row>
    <row r="172" spans="1:11" ht="15" customHeight="1">
      <c r="A172" s="4">
        <v>132</v>
      </c>
      <c r="B172" s="4" t="s">
        <v>304</v>
      </c>
      <c r="C172" s="4" t="s">
        <v>305</v>
      </c>
      <c r="D172" s="4" t="s">
        <v>281</v>
      </c>
      <c r="E172" s="4" t="s">
        <v>185</v>
      </c>
      <c r="F172" s="4">
        <v>81</v>
      </c>
      <c r="G172" s="4">
        <f>VLOOKUP(B172,[1]面试成绩!B:I,8,0)</f>
        <v>81.599999999999994</v>
      </c>
      <c r="H172" s="4">
        <f>F172*0.6+G172*0.4</f>
        <v>81.240000000000009</v>
      </c>
      <c r="I172" s="4">
        <v>1</v>
      </c>
      <c r="J172" s="7">
        <v>2</v>
      </c>
      <c r="K172" s="5">
        <f>VLOOKUP(D172&amp;E172,[1]Sheet3!A:B,2,0)</f>
        <v>39</v>
      </c>
    </row>
    <row r="173" spans="1:11" ht="15" customHeight="1">
      <c r="A173" s="4">
        <v>134</v>
      </c>
      <c r="B173" s="4" t="s">
        <v>306</v>
      </c>
      <c r="C173" s="4" t="s">
        <v>307</v>
      </c>
      <c r="D173" s="4" t="s">
        <v>281</v>
      </c>
      <c r="E173" s="4" t="s">
        <v>185</v>
      </c>
      <c r="F173" s="4">
        <v>72</v>
      </c>
      <c r="G173" s="4">
        <f>VLOOKUP(B173,[1]面试成绩!B:I,8,0)</f>
        <v>80</v>
      </c>
      <c r="H173" s="4">
        <f>F173*0.6+G173*0.4</f>
        <v>75.199999999999989</v>
      </c>
      <c r="I173" s="4">
        <v>2</v>
      </c>
      <c r="J173" s="8"/>
      <c r="K173" s="5">
        <f>VLOOKUP(D173&amp;E173,[1]Sheet3!A:B,2,0)</f>
        <v>39</v>
      </c>
    </row>
    <row r="174" spans="1:11" ht="15" customHeight="1">
      <c r="A174" s="4">
        <v>135</v>
      </c>
      <c r="B174" s="4" t="s">
        <v>308</v>
      </c>
      <c r="C174" s="4" t="s">
        <v>309</v>
      </c>
      <c r="D174" s="4" t="s">
        <v>281</v>
      </c>
      <c r="E174" s="4" t="s">
        <v>185</v>
      </c>
      <c r="F174" s="4">
        <v>65</v>
      </c>
      <c r="G174" s="4">
        <f>VLOOKUP(B174,[1]面试成绩!B:I,8,0)</f>
        <v>87.8</v>
      </c>
      <c r="H174" s="4">
        <f>F174*0.6+G174*0.4</f>
        <v>74.12</v>
      </c>
      <c r="I174" s="4">
        <v>3</v>
      </c>
      <c r="J174" s="8"/>
      <c r="K174" s="5">
        <f>VLOOKUP(D174&amp;E174,[1]Sheet3!A:B,2,0)</f>
        <v>39</v>
      </c>
    </row>
    <row r="175" spans="1:11" ht="15" customHeight="1">
      <c r="A175" s="4">
        <v>133</v>
      </c>
      <c r="B175" s="4" t="s">
        <v>310</v>
      </c>
      <c r="C175" s="4" t="s">
        <v>311</v>
      </c>
      <c r="D175" s="4" t="s">
        <v>281</v>
      </c>
      <c r="E175" s="4" t="s">
        <v>185</v>
      </c>
      <c r="F175" s="4">
        <v>73</v>
      </c>
      <c r="G175" s="4">
        <f>VLOOKUP(B175,[1]面试成绩!B:I,8,0)</f>
        <v>72.599999999999994</v>
      </c>
      <c r="H175" s="4">
        <f>F175*0.6+G175*0.4</f>
        <v>72.84</v>
      </c>
      <c r="I175" s="4">
        <v>4</v>
      </c>
      <c r="J175" s="8"/>
      <c r="K175" s="5">
        <f>VLOOKUP(D175&amp;E175,[1]Sheet3!A:B,2,0)</f>
        <v>39</v>
      </c>
    </row>
    <row r="176" spans="1:11" ht="15" customHeight="1">
      <c r="A176" s="4">
        <v>136</v>
      </c>
      <c r="B176" s="4" t="s">
        <v>312</v>
      </c>
      <c r="C176" s="4" t="s">
        <v>313</v>
      </c>
      <c r="D176" s="4" t="s">
        <v>281</v>
      </c>
      <c r="E176" s="4" t="s">
        <v>185</v>
      </c>
      <c r="F176" s="4">
        <v>63</v>
      </c>
      <c r="G176" s="4">
        <f>VLOOKUP(B176,[1]面试成绩!B:I,8,0)</f>
        <v>77.400000000000006</v>
      </c>
      <c r="H176" s="4">
        <f>F176*0.6+G176*0.4</f>
        <v>68.760000000000005</v>
      </c>
      <c r="I176" s="4">
        <v>5</v>
      </c>
      <c r="J176" s="9"/>
      <c r="K176" s="5">
        <f>VLOOKUP(D176&amp;E176,[1]Sheet3!A:B,2,0)</f>
        <v>39</v>
      </c>
    </row>
    <row r="177" spans="1:11" ht="1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</row>
    <row r="178" spans="1:11" ht="15" customHeight="1">
      <c r="A178" s="4">
        <v>137</v>
      </c>
      <c r="B178" s="4" t="s">
        <v>314</v>
      </c>
      <c r="C178" s="4" t="s">
        <v>315</v>
      </c>
      <c r="D178" s="4" t="s">
        <v>281</v>
      </c>
      <c r="E178" s="4" t="s">
        <v>198</v>
      </c>
      <c r="F178" s="4">
        <v>65.5</v>
      </c>
      <c r="G178" s="4">
        <f>VLOOKUP(B178,[1]面试成绩!B:I,8,0)</f>
        <v>80.599999999999994</v>
      </c>
      <c r="H178" s="4">
        <f>F178*0.6+G178*0.4</f>
        <v>71.539999999999992</v>
      </c>
      <c r="I178" s="4">
        <v>1</v>
      </c>
      <c r="J178" s="4">
        <v>2</v>
      </c>
      <c r="K178" s="5">
        <f>VLOOKUP(D178&amp;E178,[1]Sheet3!A:B,2,0)</f>
        <v>40</v>
      </c>
    </row>
  </sheetData>
  <mergeCells count="28">
    <mergeCell ref="J158:J163"/>
    <mergeCell ref="J165:J170"/>
    <mergeCell ref="J172:J176"/>
    <mergeCell ref="J123:J131"/>
    <mergeCell ref="J133:J138"/>
    <mergeCell ref="J140:J142"/>
    <mergeCell ref="J144:J150"/>
    <mergeCell ref="J154:J156"/>
    <mergeCell ref="J78:J79"/>
    <mergeCell ref="J83:J91"/>
    <mergeCell ref="J93:J102"/>
    <mergeCell ref="J104:J109"/>
    <mergeCell ref="J113:J121"/>
    <mergeCell ref="J53:J55"/>
    <mergeCell ref="J57:J59"/>
    <mergeCell ref="J61:J63"/>
    <mergeCell ref="J67:J69"/>
    <mergeCell ref="J71:J76"/>
    <mergeCell ref="J26:J27"/>
    <mergeCell ref="J29:J32"/>
    <mergeCell ref="J34:J37"/>
    <mergeCell ref="J39:J40"/>
    <mergeCell ref="J50:J51"/>
    <mergeCell ref="A1:J1"/>
    <mergeCell ref="J7:J9"/>
    <mergeCell ref="J11:J13"/>
    <mergeCell ref="J15:J16"/>
    <mergeCell ref="J18:J20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 (2)</vt:lpstr>
      <vt:lpstr>'Sheet2 (2)'!Print_Titles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2016-08-17T07:00:01Z</dcterms:created>
  <dcterms:modified xsi:type="dcterms:W3CDTF">2016-08-17T07:08:09Z</dcterms:modified>
</cp:coreProperties>
</file>