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4" i="1"/>
  <c r="K24" s="1"/>
  <c r="J23"/>
  <c r="K23" s="1"/>
  <c r="J22"/>
  <c r="K22" s="1"/>
  <c r="J21"/>
  <c r="K21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K13" s="1"/>
  <c r="J12"/>
  <c r="K12" s="1"/>
  <c r="J11"/>
  <c r="K11" s="1"/>
  <c r="J10"/>
  <c r="K10" s="1"/>
  <c r="J9"/>
  <c r="K9" s="1"/>
  <c r="J8"/>
  <c r="K8" s="1"/>
  <c r="J7"/>
  <c r="K7" s="1"/>
  <c r="J6"/>
  <c r="K6" s="1"/>
  <c r="J5"/>
  <c r="K5" s="1"/>
  <c r="J4"/>
  <c r="K4" s="1"/>
  <c r="J3"/>
  <c r="K3" s="1"/>
</calcChain>
</file>

<file path=xl/sharedStrings.xml><?xml version="1.0" encoding="utf-8"?>
<sst xmlns="http://schemas.openxmlformats.org/spreadsheetml/2006/main" count="107" uniqueCount="51">
  <si>
    <t>攀枝花市教育体育局2016年上半年直属学校公开招聘教师总成绩排名</t>
    <phoneticPr fontId="2" type="noConversion"/>
  </si>
  <si>
    <t>序号</t>
  </si>
  <si>
    <t>姓名</t>
  </si>
  <si>
    <t>性别</t>
  </si>
  <si>
    <t>单位名称</t>
  </si>
  <si>
    <t>职位名称</t>
  </si>
  <si>
    <t>职位编码</t>
  </si>
  <si>
    <t>笔试折合成绩</t>
    <phoneticPr fontId="2" type="noConversion"/>
  </si>
  <si>
    <t>微格课成绩</t>
    <phoneticPr fontId="2" type="noConversion"/>
  </si>
  <si>
    <t>技能测试成绩</t>
    <phoneticPr fontId="2" type="noConversion"/>
  </si>
  <si>
    <t>面试折合成绩</t>
    <phoneticPr fontId="2" type="noConversion"/>
  </si>
  <si>
    <t>总成绩</t>
    <phoneticPr fontId="2" type="noConversion"/>
  </si>
  <si>
    <t>排名</t>
    <phoneticPr fontId="2" type="noConversion"/>
  </si>
  <si>
    <t>备注</t>
    <phoneticPr fontId="2" type="noConversion"/>
  </si>
  <si>
    <t>陈永梅</t>
  </si>
  <si>
    <t>女</t>
  </si>
  <si>
    <t>市第三高级中学校</t>
  </si>
  <si>
    <t>高中英语教师</t>
  </si>
  <si>
    <t>胡雨枫</t>
  </si>
  <si>
    <t>张霞</t>
  </si>
  <si>
    <t>任佳佳</t>
  </si>
  <si>
    <t>谭传波</t>
  </si>
  <si>
    <t>徐远芳</t>
  </si>
  <si>
    <t>王家敏</t>
  </si>
  <si>
    <t>市十一中小学校</t>
  </si>
  <si>
    <t>幼儿教师</t>
  </si>
  <si>
    <t>张平英</t>
  </si>
  <si>
    <t>唐达超</t>
  </si>
  <si>
    <t>杨艳萍</t>
  </si>
  <si>
    <t>刘月</t>
  </si>
  <si>
    <t>市经贸旅游学校</t>
  </si>
  <si>
    <t>中职语文教师</t>
  </si>
  <si>
    <t>杨远凤</t>
  </si>
  <si>
    <t>但晓燕</t>
  </si>
  <si>
    <t>石茜</t>
  </si>
  <si>
    <t>中职英语教师</t>
  </si>
  <si>
    <t>刘俊蓓</t>
  </si>
  <si>
    <t>杨阿琪</t>
  </si>
  <si>
    <t>刘琴</t>
  </si>
  <si>
    <t>中职会计教师</t>
  </si>
  <si>
    <t>李汶晋</t>
  </si>
  <si>
    <t>市建筑工程学校</t>
  </si>
  <si>
    <t>中职音乐教师</t>
  </si>
  <si>
    <t>罗昌贵</t>
  </si>
  <si>
    <t>男</t>
  </si>
  <si>
    <t>中职体育教师</t>
  </si>
  <si>
    <t>雷洪光</t>
  </si>
  <si>
    <t>徐川</t>
  </si>
  <si>
    <t>宁琳</t>
  </si>
  <si>
    <t>钟方勇</t>
  </si>
  <si>
    <t>缺考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</si>
</sst>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0_);[Red]\(0.00\)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wrapText="1"/>
    </xf>
    <xf numFmtId="176" fontId="0" fillId="0" borderId="2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177" fontId="0" fillId="0" borderId="2" xfId="0" applyNumberFormat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7" fontId="0" fillId="0" borderId="2" xfId="0" applyNumberFormat="1" applyBorder="1" applyAlignment="1">
      <alignment horizontal="center" vertical="center"/>
    </xf>
    <xf numFmtId="0" fontId="0" fillId="0" borderId="0" xfId="0" applyAlignment="1"/>
    <xf numFmtId="176" fontId="0" fillId="0" borderId="0" xfId="0" applyNumberFormat="1" applyAlignment="1"/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N6" sqref="N6"/>
    </sheetView>
  </sheetViews>
  <sheetFormatPr defaultRowHeight="13.5"/>
  <cols>
    <col min="1" max="1" width="4.375" style="10" customWidth="1"/>
    <col min="2" max="2" width="7.125" style="10" customWidth="1"/>
    <col min="3" max="3" width="4.875" style="10" customWidth="1"/>
    <col min="4" max="4" width="17.25" style="10" customWidth="1"/>
    <col min="5" max="5" width="12.625" style="10" customWidth="1"/>
    <col min="6" max="6" width="9.5" style="10" customWidth="1"/>
    <col min="7" max="7" width="13.75" style="10" customWidth="1"/>
    <col min="8" max="8" width="11.375" style="10" customWidth="1"/>
    <col min="9" max="9" width="12.625" style="10" customWidth="1"/>
    <col min="10" max="10" width="13" style="10" customWidth="1"/>
    <col min="11" max="11" width="10.125" style="10" customWidth="1"/>
    <col min="12" max="12" width="4.625" style="11" customWidth="1"/>
    <col min="13" max="13" width="5.25" style="10" customWidth="1"/>
    <col min="14" max="16384" width="9" style="10"/>
  </cols>
  <sheetData>
    <row r="1" spans="1:13" s="2" customFormat="1" ht="20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s="5" customFormat="1" ht="28.5" customHeigh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4" t="s">
        <v>12</v>
      </c>
      <c r="M2" s="3" t="s">
        <v>13</v>
      </c>
    </row>
    <row r="3" spans="1:13" s="2" customFormat="1" ht="18.75" customHeight="1">
      <c r="A3" s="6">
        <v>1</v>
      </c>
      <c r="B3" s="6" t="s">
        <v>14</v>
      </c>
      <c r="C3" s="6" t="s">
        <v>15</v>
      </c>
      <c r="D3" s="6" t="s">
        <v>16</v>
      </c>
      <c r="E3" s="6" t="s">
        <v>17</v>
      </c>
      <c r="F3" s="6">
        <v>1010101</v>
      </c>
      <c r="G3" s="7">
        <v>38</v>
      </c>
      <c r="H3" s="7">
        <v>82</v>
      </c>
      <c r="I3" s="7"/>
      <c r="J3" s="7">
        <f>(H3+I3)/2</f>
        <v>41</v>
      </c>
      <c r="K3" s="7">
        <f>(G3+J3)</f>
        <v>79</v>
      </c>
      <c r="L3" s="8">
        <v>1</v>
      </c>
      <c r="M3" s="6"/>
    </row>
    <row r="4" spans="1:13" s="2" customFormat="1" ht="18.75" customHeight="1">
      <c r="A4" s="6">
        <v>3</v>
      </c>
      <c r="B4" s="6" t="s">
        <v>18</v>
      </c>
      <c r="C4" s="6" t="s">
        <v>15</v>
      </c>
      <c r="D4" s="6" t="s">
        <v>16</v>
      </c>
      <c r="E4" s="6" t="s">
        <v>17</v>
      </c>
      <c r="F4" s="6">
        <v>1010101</v>
      </c>
      <c r="G4" s="7">
        <v>35</v>
      </c>
      <c r="H4" s="7">
        <v>85.67</v>
      </c>
      <c r="I4" s="7"/>
      <c r="J4" s="7">
        <f t="shared" ref="J4:J19" si="0">(H4+I4)/2</f>
        <v>42.835000000000001</v>
      </c>
      <c r="K4" s="7">
        <f t="shared" ref="K4:K24" si="1">G4+J4</f>
        <v>77.835000000000008</v>
      </c>
      <c r="L4" s="8">
        <v>2</v>
      </c>
      <c r="M4" s="6"/>
    </row>
    <row r="5" spans="1:13" s="2" customFormat="1" ht="18.75" customHeight="1">
      <c r="A5" s="6">
        <v>4</v>
      </c>
      <c r="B5" s="6" t="s">
        <v>19</v>
      </c>
      <c r="C5" s="6" t="s">
        <v>15</v>
      </c>
      <c r="D5" s="6" t="s">
        <v>16</v>
      </c>
      <c r="E5" s="6" t="s">
        <v>17</v>
      </c>
      <c r="F5" s="6">
        <v>1010101</v>
      </c>
      <c r="G5" s="7">
        <v>34.5</v>
      </c>
      <c r="H5" s="7">
        <v>84</v>
      </c>
      <c r="I5" s="7"/>
      <c r="J5" s="7">
        <f t="shared" si="0"/>
        <v>42</v>
      </c>
      <c r="K5" s="7">
        <f t="shared" si="1"/>
        <v>76.5</v>
      </c>
      <c r="L5" s="8">
        <v>3</v>
      </c>
      <c r="M5" s="6"/>
    </row>
    <row r="6" spans="1:13" s="2" customFormat="1" ht="18.75" customHeight="1">
      <c r="A6" s="6">
        <v>2</v>
      </c>
      <c r="B6" s="6" t="s">
        <v>20</v>
      </c>
      <c r="C6" s="6" t="s">
        <v>15</v>
      </c>
      <c r="D6" s="6" t="s">
        <v>16</v>
      </c>
      <c r="E6" s="6" t="s">
        <v>17</v>
      </c>
      <c r="F6" s="6">
        <v>1010101</v>
      </c>
      <c r="G6" s="7">
        <v>36</v>
      </c>
      <c r="H6" s="7">
        <v>77</v>
      </c>
      <c r="I6" s="7"/>
      <c r="J6" s="7">
        <f>(H6+I6)/2</f>
        <v>38.5</v>
      </c>
      <c r="K6" s="7">
        <f>G6+J6</f>
        <v>74.5</v>
      </c>
      <c r="L6" s="8">
        <v>4</v>
      </c>
      <c r="M6" s="6"/>
    </row>
    <row r="7" spans="1:13" s="2" customFormat="1" ht="18.75" customHeight="1">
      <c r="A7" s="6">
        <v>5</v>
      </c>
      <c r="B7" s="6" t="s">
        <v>21</v>
      </c>
      <c r="C7" s="6" t="s">
        <v>15</v>
      </c>
      <c r="D7" s="6" t="s">
        <v>16</v>
      </c>
      <c r="E7" s="6" t="s">
        <v>17</v>
      </c>
      <c r="F7" s="6">
        <v>1010101</v>
      </c>
      <c r="G7" s="7">
        <v>32.5</v>
      </c>
      <c r="H7" s="7">
        <v>82.67</v>
      </c>
      <c r="I7" s="7"/>
      <c r="J7" s="7">
        <f t="shared" si="0"/>
        <v>41.335000000000001</v>
      </c>
      <c r="K7" s="7">
        <f t="shared" si="1"/>
        <v>73.835000000000008</v>
      </c>
      <c r="L7" s="8">
        <v>5</v>
      </c>
      <c r="M7" s="6"/>
    </row>
    <row r="8" spans="1:13" s="2" customFormat="1" ht="18.75" customHeight="1">
      <c r="A8" s="6">
        <v>6</v>
      </c>
      <c r="B8" s="6" t="s">
        <v>22</v>
      </c>
      <c r="C8" s="6" t="s">
        <v>15</v>
      </c>
      <c r="D8" s="6" t="s">
        <v>16</v>
      </c>
      <c r="E8" s="6" t="s">
        <v>17</v>
      </c>
      <c r="F8" s="6">
        <v>1010101</v>
      </c>
      <c r="G8" s="7">
        <v>29</v>
      </c>
      <c r="H8" s="7">
        <v>84.33</v>
      </c>
      <c r="I8" s="7"/>
      <c r="J8" s="7">
        <f t="shared" si="0"/>
        <v>42.164999999999999</v>
      </c>
      <c r="K8" s="7">
        <f t="shared" si="1"/>
        <v>71.164999999999992</v>
      </c>
      <c r="L8" s="8">
        <v>6</v>
      </c>
      <c r="M8" s="6"/>
    </row>
    <row r="9" spans="1:13" s="2" customFormat="1" ht="18.75" customHeight="1">
      <c r="A9" s="6">
        <v>7</v>
      </c>
      <c r="B9" s="6" t="s">
        <v>23</v>
      </c>
      <c r="C9" s="6" t="s">
        <v>15</v>
      </c>
      <c r="D9" s="6" t="s">
        <v>24</v>
      </c>
      <c r="E9" s="6" t="s">
        <v>25</v>
      </c>
      <c r="F9" s="6">
        <v>1010202</v>
      </c>
      <c r="G9" s="7">
        <v>31.5</v>
      </c>
      <c r="H9" s="7">
        <v>74.83</v>
      </c>
      <c r="I9" s="7"/>
      <c r="J9" s="7">
        <f t="shared" si="0"/>
        <v>37.414999999999999</v>
      </c>
      <c r="K9" s="7">
        <f t="shared" si="1"/>
        <v>68.914999999999992</v>
      </c>
      <c r="L9" s="8">
        <v>1</v>
      </c>
      <c r="M9" s="6"/>
    </row>
    <row r="10" spans="1:13" s="2" customFormat="1" ht="18.75" customHeight="1">
      <c r="A10" s="6">
        <v>8</v>
      </c>
      <c r="B10" s="6" t="s">
        <v>26</v>
      </c>
      <c r="C10" s="6" t="s">
        <v>15</v>
      </c>
      <c r="D10" s="6" t="s">
        <v>24</v>
      </c>
      <c r="E10" s="6" t="s">
        <v>25</v>
      </c>
      <c r="F10" s="6">
        <v>1010202</v>
      </c>
      <c r="G10" s="7">
        <v>29</v>
      </c>
      <c r="H10" s="7">
        <v>78.67</v>
      </c>
      <c r="I10" s="7"/>
      <c r="J10" s="7">
        <f t="shared" si="0"/>
        <v>39.335000000000001</v>
      </c>
      <c r="K10" s="7">
        <f t="shared" si="1"/>
        <v>68.335000000000008</v>
      </c>
      <c r="L10" s="8">
        <v>2</v>
      </c>
      <c r="M10" s="6"/>
    </row>
    <row r="11" spans="1:13" s="2" customFormat="1" ht="18.75" customHeight="1">
      <c r="A11" s="6">
        <v>9</v>
      </c>
      <c r="B11" s="6" t="s">
        <v>27</v>
      </c>
      <c r="C11" s="6" t="s">
        <v>15</v>
      </c>
      <c r="D11" s="6" t="s">
        <v>24</v>
      </c>
      <c r="E11" s="6" t="s">
        <v>25</v>
      </c>
      <c r="F11" s="6">
        <v>1010202</v>
      </c>
      <c r="G11" s="7">
        <v>28.5</v>
      </c>
      <c r="H11" s="7">
        <v>68</v>
      </c>
      <c r="I11" s="7"/>
      <c r="J11" s="7">
        <f t="shared" si="0"/>
        <v>34</v>
      </c>
      <c r="K11" s="7">
        <f t="shared" si="1"/>
        <v>62.5</v>
      </c>
      <c r="L11" s="8">
        <v>3</v>
      </c>
      <c r="M11" s="6"/>
    </row>
    <row r="12" spans="1:13" s="2" customFormat="1" ht="18.75" customHeight="1">
      <c r="A12" s="6">
        <v>10</v>
      </c>
      <c r="B12" s="6" t="s">
        <v>28</v>
      </c>
      <c r="C12" s="6" t="s">
        <v>15</v>
      </c>
      <c r="D12" s="6" t="s">
        <v>24</v>
      </c>
      <c r="E12" s="6" t="s">
        <v>25</v>
      </c>
      <c r="F12" s="6">
        <v>1010202</v>
      </c>
      <c r="G12" s="7">
        <v>25.5</v>
      </c>
      <c r="H12" s="7">
        <v>62.33</v>
      </c>
      <c r="I12" s="7"/>
      <c r="J12" s="7">
        <f t="shared" si="0"/>
        <v>31.164999999999999</v>
      </c>
      <c r="K12" s="7">
        <f t="shared" si="1"/>
        <v>56.664999999999999</v>
      </c>
      <c r="L12" s="8">
        <v>4</v>
      </c>
      <c r="M12" s="6"/>
    </row>
    <row r="13" spans="1:13" s="2" customFormat="1" ht="18.75" customHeight="1">
      <c r="A13" s="6">
        <v>13</v>
      </c>
      <c r="B13" s="6" t="s">
        <v>29</v>
      </c>
      <c r="C13" s="6" t="s">
        <v>15</v>
      </c>
      <c r="D13" s="6" t="s">
        <v>30</v>
      </c>
      <c r="E13" s="6" t="s">
        <v>31</v>
      </c>
      <c r="F13" s="6">
        <v>1010502</v>
      </c>
      <c r="G13" s="7">
        <v>32</v>
      </c>
      <c r="H13" s="7">
        <v>86.33</v>
      </c>
      <c r="I13" s="7"/>
      <c r="J13" s="7">
        <f>(H13+I13)/2</f>
        <v>43.164999999999999</v>
      </c>
      <c r="K13" s="7">
        <f>G13+J13</f>
        <v>75.164999999999992</v>
      </c>
      <c r="L13" s="8">
        <v>1</v>
      </c>
      <c r="M13" s="6"/>
    </row>
    <row r="14" spans="1:13" s="2" customFormat="1" ht="18.75" customHeight="1">
      <c r="A14" s="6">
        <v>11</v>
      </c>
      <c r="B14" s="6" t="s">
        <v>32</v>
      </c>
      <c r="C14" s="6" t="s">
        <v>15</v>
      </c>
      <c r="D14" s="6" t="s">
        <v>30</v>
      </c>
      <c r="E14" s="6" t="s">
        <v>31</v>
      </c>
      <c r="F14" s="6">
        <v>1010502</v>
      </c>
      <c r="G14" s="7">
        <v>37</v>
      </c>
      <c r="H14" s="7">
        <v>74.33</v>
      </c>
      <c r="I14" s="7"/>
      <c r="J14" s="7">
        <f t="shared" si="0"/>
        <v>37.164999999999999</v>
      </c>
      <c r="K14" s="7">
        <f t="shared" si="1"/>
        <v>74.164999999999992</v>
      </c>
      <c r="L14" s="8">
        <v>2</v>
      </c>
      <c r="M14" s="6"/>
    </row>
    <row r="15" spans="1:13" s="2" customFormat="1" ht="18.75" customHeight="1">
      <c r="A15" s="6">
        <v>12</v>
      </c>
      <c r="B15" s="6" t="s">
        <v>33</v>
      </c>
      <c r="C15" s="6" t="s">
        <v>15</v>
      </c>
      <c r="D15" s="6" t="s">
        <v>30</v>
      </c>
      <c r="E15" s="6" t="s">
        <v>31</v>
      </c>
      <c r="F15" s="6">
        <v>1010502</v>
      </c>
      <c r="G15" s="7">
        <v>33.5</v>
      </c>
      <c r="H15" s="7">
        <v>79.67</v>
      </c>
      <c r="I15" s="7"/>
      <c r="J15" s="7">
        <f t="shared" si="0"/>
        <v>39.835000000000001</v>
      </c>
      <c r="K15" s="7">
        <f t="shared" si="1"/>
        <v>73.335000000000008</v>
      </c>
      <c r="L15" s="8">
        <v>3</v>
      </c>
      <c r="M15" s="6"/>
    </row>
    <row r="16" spans="1:13" s="2" customFormat="1" ht="18.75" customHeight="1">
      <c r="A16" s="6">
        <v>14</v>
      </c>
      <c r="B16" s="6" t="s">
        <v>34</v>
      </c>
      <c r="C16" s="6" t="s">
        <v>15</v>
      </c>
      <c r="D16" s="6" t="s">
        <v>30</v>
      </c>
      <c r="E16" s="6" t="s">
        <v>35</v>
      </c>
      <c r="F16" s="6">
        <v>1010504</v>
      </c>
      <c r="G16" s="7">
        <v>35.5</v>
      </c>
      <c r="H16" s="7">
        <v>81</v>
      </c>
      <c r="I16" s="7"/>
      <c r="J16" s="7">
        <f t="shared" si="0"/>
        <v>40.5</v>
      </c>
      <c r="K16" s="7">
        <f t="shared" si="1"/>
        <v>76</v>
      </c>
      <c r="L16" s="8">
        <v>1</v>
      </c>
      <c r="M16" s="6"/>
    </row>
    <row r="17" spans="1:13" s="2" customFormat="1" ht="18.75" customHeight="1">
      <c r="A17" s="6">
        <v>16</v>
      </c>
      <c r="B17" s="6" t="s">
        <v>36</v>
      </c>
      <c r="C17" s="6" t="s">
        <v>15</v>
      </c>
      <c r="D17" s="6" t="s">
        <v>30</v>
      </c>
      <c r="E17" s="6" t="s">
        <v>35</v>
      </c>
      <c r="F17" s="6">
        <v>1010504</v>
      </c>
      <c r="G17" s="7">
        <v>30.5</v>
      </c>
      <c r="H17" s="7">
        <v>84</v>
      </c>
      <c r="I17" s="7"/>
      <c r="J17" s="7">
        <f>(H17+I17)/2</f>
        <v>42</v>
      </c>
      <c r="K17" s="7">
        <f>G17+J17</f>
        <v>72.5</v>
      </c>
      <c r="L17" s="8">
        <v>2</v>
      </c>
      <c r="M17" s="6"/>
    </row>
    <row r="18" spans="1:13" s="2" customFormat="1" ht="18.75" customHeight="1">
      <c r="A18" s="6">
        <v>15</v>
      </c>
      <c r="B18" s="6" t="s">
        <v>37</v>
      </c>
      <c r="C18" s="6" t="s">
        <v>15</v>
      </c>
      <c r="D18" s="6" t="s">
        <v>30</v>
      </c>
      <c r="E18" s="6" t="s">
        <v>35</v>
      </c>
      <c r="F18" s="6">
        <v>1010504</v>
      </c>
      <c r="G18" s="7">
        <v>32.5</v>
      </c>
      <c r="H18" s="7">
        <v>79</v>
      </c>
      <c r="I18" s="7"/>
      <c r="J18" s="7">
        <f t="shared" si="0"/>
        <v>39.5</v>
      </c>
      <c r="K18" s="7">
        <f t="shared" si="1"/>
        <v>72</v>
      </c>
      <c r="L18" s="8">
        <v>3</v>
      </c>
      <c r="M18" s="6"/>
    </row>
    <row r="19" spans="1:13" s="2" customFormat="1" ht="18.75" customHeight="1">
      <c r="A19" s="6">
        <v>17</v>
      </c>
      <c r="B19" s="6" t="s">
        <v>38</v>
      </c>
      <c r="C19" s="6" t="s">
        <v>15</v>
      </c>
      <c r="D19" s="6" t="s">
        <v>30</v>
      </c>
      <c r="E19" s="6" t="s">
        <v>39</v>
      </c>
      <c r="F19" s="6">
        <v>1010507</v>
      </c>
      <c r="G19" s="7">
        <v>34.5</v>
      </c>
      <c r="H19" s="7">
        <v>75.33</v>
      </c>
      <c r="I19" s="7"/>
      <c r="J19" s="7">
        <f t="shared" si="0"/>
        <v>37.664999999999999</v>
      </c>
      <c r="K19" s="7">
        <f t="shared" si="1"/>
        <v>72.164999999999992</v>
      </c>
      <c r="L19" s="8">
        <v>1</v>
      </c>
      <c r="M19" s="6"/>
    </row>
    <row r="20" spans="1:13" s="2" customFormat="1" ht="18.75" customHeight="1">
      <c r="A20" s="6">
        <v>18</v>
      </c>
      <c r="B20" s="6" t="s">
        <v>40</v>
      </c>
      <c r="C20" s="6" t="s">
        <v>15</v>
      </c>
      <c r="D20" s="6" t="s">
        <v>41</v>
      </c>
      <c r="E20" s="6" t="s">
        <v>42</v>
      </c>
      <c r="F20" s="6">
        <v>1010603</v>
      </c>
      <c r="G20" s="7">
        <v>27</v>
      </c>
      <c r="H20" s="7">
        <v>77.33</v>
      </c>
      <c r="I20" s="7">
        <v>73.33</v>
      </c>
      <c r="J20" s="9">
        <f>(H20+I20)/4</f>
        <v>37.664999999999999</v>
      </c>
      <c r="K20" s="7">
        <f t="shared" si="1"/>
        <v>64.664999999999992</v>
      </c>
      <c r="L20" s="8">
        <v>1</v>
      </c>
      <c r="M20" s="6"/>
    </row>
    <row r="21" spans="1:13" s="2" customFormat="1" ht="18.75" customHeight="1">
      <c r="A21" s="6">
        <v>19</v>
      </c>
      <c r="B21" s="6" t="s">
        <v>43</v>
      </c>
      <c r="C21" s="6" t="s">
        <v>44</v>
      </c>
      <c r="D21" s="6" t="s">
        <v>41</v>
      </c>
      <c r="E21" s="6" t="s">
        <v>45</v>
      </c>
      <c r="F21" s="6">
        <v>1010604</v>
      </c>
      <c r="G21" s="7">
        <v>38.5</v>
      </c>
      <c r="H21" s="7">
        <v>65</v>
      </c>
      <c r="I21" s="7">
        <v>55.33</v>
      </c>
      <c r="J21" s="9">
        <f t="shared" ref="J21:J23" si="2">(H21+I21)/4</f>
        <v>30.0825</v>
      </c>
      <c r="K21" s="7">
        <f t="shared" si="1"/>
        <v>68.582499999999996</v>
      </c>
      <c r="L21" s="8">
        <v>1</v>
      </c>
      <c r="M21" s="6"/>
    </row>
    <row r="22" spans="1:13" s="2" customFormat="1" ht="18.75" customHeight="1">
      <c r="A22" s="6">
        <v>21</v>
      </c>
      <c r="B22" s="6" t="s">
        <v>46</v>
      </c>
      <c r="C22" s="6" t="s">
        <v>44</v>
      </c>
      <c r="D22" s="6" t="s">
        <v>41</v>
      </c>
      <c r="E22" s="6" t="s">
        <v>45</v>
      </c>
      <c r="F22" s="6">
        <v>1010604</v>
      </c>
      <c r="G22" s="7">
        <v>35</v>
      </c>
      <c r="H22" s="7">
        <v>67</v>
      </c>
      <c r="I22" s="7">
        <v>66.33</v>
      </c>
      <c r="J22" s="9">
        <f>(H22+I22)/4</f>
        <v>33.332499999999996</v>
      </c>
      <c r="K22" s="7">
        <f>G22+J22</f>
        <v>68.332499999999996</v>
      </c>
      <c r="L22" s="8">
        <v>2</v>
      </c>
      <c r="M22" s="6"/>
    </row>
    <row r="23" spans="1:13" s="2" customFormat="1" ht="18.75" customHeight="1">
      <c r="A23" s="6">
        <v>20</v>
      </c>
      <c r="B23" s="6" t="s">
        <v>47</v>
      </c>
      <c r="C23" s="6" t="s">
        <v>44</v>
      </c>
      <c r="D23" s="6" t="s">
        <v>41</v>
      </c>
      <c r="E23" s="6" t="s">
        <v>45</v>
      </c>
      <c r="F23" s="6">
        <v>1010604</v>
      </c>
      <c r="G23" s="7">
        <v>37.5</v>
      </c>
      <c r="H23" s="7">
        <v>64</v>
      </c>
      <c r="I23" s="7">
        <v>57.67</v>
      </c>
      <c r="J23" s="9">
        <f t="shared" si="2"/>
        <v>30.4175</v>
      </c>
      <c r="K23" s="7">
        <f t="shared" si="1"/>
        <v>67.917500000000004</v>
      </c>
      <c r="L23" s="8">
        <v>3</v>
      </c>
      <c r="M23" s="6"/>
    </row>
    <row r="24" spans="1:13" s="2" customFormat="1" ht="18.75" customHeight="1">
      <c r="A24" s="6">
        <v>22</v>
      </c>
      <c r="B24" s="6" t="s">
        <v>48</v>
      </c>
      <c r="C24" s="6" t="s">
        <v>15</v>
      </c>
      <c r="D24" s="6" t="s">
        <v>41</v>
      </c>
      <c r="E24" s="6" t="s">
        <v>39</v>
      </c>
      <c r="F24" s="6">
        <v>1010605</v>
      </c>
      <c r="G24" s="7">
        <v>31</v>
      </c>
      <c r="H24" s="7">
        <v>71.67</v>
      </c>
      <c r="I24" s="7"/>
      <c r="J24" s="9">
        <f>(H24+I24)/2</f>
        <v>35.835000000000001</v>
      </c>
      <c r="K24" s="7">
        <f t="shared" si="1"/>
        <v>66.835000000000008</v>
      </c>
      <c r="L24" s="8">
        <v>1</v>
      </c>
      <c r="M24" s="6"/>
    </row>
    <row r="25" spans="1:13" s="2" customFormat="1" ht="18.75" customHeight="1">
      <c r="A25" s="6">
        <v>23</v>
      </c>
      <c r="B25" s="6" t="s">
        <v>49</v>
      </c>
      <c r="C25" s="6" t="s">
        <v>44</v>
      </c>
      <c r="D25" s="6" t="s">
        <v>41</v>
      </c>
      <c r="E25" s="6" t="s">
        <v>39</v>
      </c>
      <c r="F25" s="6">
        <v>1010605</v>
      </c>
      <c r="G25" s="7">
        <v>26</v>
      </c>
      <c r="H25" s="7"/>
      <c r="I25" s="7"/>
      <c r="J25" s="7"/>
      <c r="K25" s="7"/>
      <c r="L25" s="8"/>
      <c r="M25" s="6" t="s">
        <v>50</v>
      </c>
    </row>
  </sheetData>
  <mergeCells count="1">
    <mergeCell ref="A1:M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2016-07-20T08:17:44Z</dcterms:modified>
</cp:coreProperties>
</file>